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0" windowHeight="1500" activeTab="0"/>
  </bookViews>
  <sheets>
    <sheet name="Отчет" sheetId="1" r:id="rId1"/>
    <sheet name="Настройка" sheetId="2" r:id="rId2"/>
  </sheets>
  <definedNames>
    <definedName name="txt_fileName">#REF!</definedName>
    <definedName name="txt_info">#REF!</definedName>
    <definedName name="txt_runButton">#REF!</definedName>
    <definedName name="xml_fileName">#REF!</definedName>
    <definedName name="xml_info">#REF!</definedName>
    <definedName name="xml_runButton">#REF!</definedName>
    <definedName name="ВидФинОб">'Отчет'!$B$10</definedName>
    <definedName name="ГлаваБК">'Отчет'!$J$9</definedName>
    <definedName name="ГлБух">'Отчет'!$B$143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3">#REF!</definedName>
    <definedName name="ГНИ4_Имя4">#N/A</definedName>
    <definedName name="ГНИ4_ИННЮЛ">#REF!</definedName>
    <definedName name="ГНИ4_ИННЮЛ_Учр">#REF!</definedName>
    <definedName name="ГНИ4_КПП">#REF!</definedName>
    <definedName name="ГНИ4_КПП_Учр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3">#REF!</definedName>
    <definedName name="ГНИ4_Отчество4">#N/A</definedName>
    <definedName name="ГНИ4_ОтчетГод">#REF!</definedName>
    <definedName name="ГНИ4_Учредит">#REF!</definedName>
    <definedName name="ГНИ4_УчредПолн">#REF!</definedName>
    <definedName name="ГНИ4_Фамилия3">#REF!</definedName>
    <definedName name="ГНИ4_Фамилия4">#N/A</definedName>
    <definedName name="Дата">'Отчет'!$J$4</definedName>
    <definedName name="ДатаОтчета">'Отчет'!$D$4</definedName>
    <definedName name="Исполнитель">'Отчет'!$D$151</definedName>
    <definedName name="Конец1">'Отчет'!$J$42</definedName>
    <definedName name="Конец2">'Отчет'!$J$70</definedName>
    <definedName name="Конец3">'Отчет'!$J$97</definedName>
    <definedName name="Конец4">'Отчет'!$J$124</definedName>
    <definedName name="Конец5">'Отчет'!$J$137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">'Отчет'!$B$18</definedName>
    <definedName name="Начало2">'Отчет'!$B$48</definedName>
    <definedName name="Начало3">'Отчет'!$B$76</definedName>
    <definedName name="Начало4">'Отчет'!$B$104</definedName>
    <definedName name="Начало5">'Отчет'!$B$130</definedName>
    <definedName name="ОКАТО">'Отчет'!$J$7</definedName>
    <definedName name="ОКПО">'Отчет'!$J$5</definedName>
    <definedName name="ОКПО2">'Отчет'!$J$8</definedName>
    <definedName name="ОРГАНИЗАЦИЯ">'Отчет'!$B$5</definedName>
    <definedName name="Периодичность">'Отчет'!$A$11</definedName>
    <definedName name="Руководитель">'Отчет'!$B$140</definedName>
    <definedName name="Столбец4Строка031">'Отчет'!$D$21</definedName>
    <definedName name="Столбец4Строка040">'Отчет'!$D$22</definedName>
    <definedName name="Столбец4Строка050">'Отчет'!$D$23</definedName>
    <definedName name="Столбец4Строка062">'Отчет'!$D$26</definedName>
    <definedName name="Столбец4Строка063">'Отчет'!$D$27</definedName>
    <definedName name="Столбец4Строка096">'Отчет'!$D$34</definedName>
    <definedName name="Столбец4Строка097">'Отчет'!$D$35</definedName>
    <definedName name="Столбец4Строка098">'Отчет'!$D$36</definedName>
    <definedName name="Столбец4Строка101">'Отчет'!$D$39</definedName>
    <definedName name="Столбец4Строка102">'Отчет'!$D$40</definedName>
    <definedName name="Столбец4Строка103">'Отчет'!$D$41</definedName>
    <definedName name="Столбец4Строка104">'Отчет'!$D$42</definedName>
    <definedName name="Столбец4Строка161">'Отчет'!$D$52</definedName>
    <definedName name="Столбец4Строка162">'Отчет'!$D$53</definedName>
    <definedName name="Столбец4Строка163">'Отчет'!$D$54</definedName>
    <definedName name="Столбец4Строка171">'Отчет'!$D$57</definedName>
    <definedName name="Столбец4Строка172">'Отчет'!$D$58</definedName>
    <definedName name="Столбец4Строка173">'Отчет'!$D$59</definedName>
    <definedName name="Столбец4Строка174">'Отчет'!$D$60</definedName>
    <definedName name="Столбец4Строка175">'Отчет'!$D$61</definedName>
    <definedName name="Столбец4Строка176">'Отчет'!$D$62</definedName>
    <definedName name="Столбец4Строка191">'Отчет'!$D$65</definedName>
    <definedName name="Столбец4Строка192">'Отчет'!$D$66</definedName>
    <definedName name="Столбец4Строка211">'Отчет'!$D$69</definedName>
    <definedName name="Столбец4Строка212">'Отчет'!$D$70</definedName>
    <definedName name="Столбец4Строка232">'Отчет'!$D$78</definedName>
    <definedName name="Столбец4Строка233">'Отчет'!$D$79</definedName>
    <definedName name="Столбец4Строка242">'Отчет'!$D$82</definedName>
    <definedName name="Столбец4Строка243">'Отчет'!$D$83</definedName>
    <definedName name="Столбец4Строка250">'Отчет'!$D$84</definedName>
    <definedName name="Столбец4Строка261">'Отчет'!$D$87</definedName>
    <definedName name="Столбец4Строка262">'Отчет'!$D$88</definedName>
    <definedName name="Столбец4Строка263">'Отчет'!$D$89</definedName>
    <definedName name="Столбец4Строка264">'Отчет'!$D$90</definedName>
    <definedName name="Столбец4Строка271">'Отчет'!$D$93</definedName>
    <definedName name="Столбец4Строка272">'Отчет'!$D$94</definedName>
    <definedName name="Столбец4Строка273">'Отчет'!$D$95</definedName>
    <definedName name="Столбец4Строка700">'Отчет'!$D$118</definedName>
    <definedName name="Столбец5Строка031">'Отчет'!$E$21</definedName>
    <definedName name="Столбец5Строка040">'Отчет'!$E$22</definedName>
    <definedName name="Столбец5Строка050">'Отчет'!$E$23</definedName>
    <definedName name="Столбец5Строка062">'Отчет'!$E$26</definedName>
    <definedName name="Столбец5Строка063">'Отчет'!$E$27</definedName>
    <definedName name="Столбец5Строка092">'Отчет'!$E$30</definedName>
    <definedName name="Столбец5Строка093">'Отчет'!$E$31</definedName>
    <definedName name="Столбец5Строка094">'Отчет'!$E$32</definedName>
    <definedName name="Столбец5Строка095">'Отчет'!$E$33</definedName>
    <definedName name="Столбец5Строка096">'Отчет'!$E$34</definedName>
    <definedName name="Столбец5Строка097">'Отчет'!$E$35</definedName>
    <definedName name="Столбец5Строка098">'Отчет'!$E$36</definedName>
    <definedName name="Столбец5Строка101">'Отчет'!$E$39</definedName>
    <definedName name="Столбец5Строка102">'Отчет'!$E$40</definedName>
    <definedName name="Столбец5Строка103">'Отчет'!$E$41</definedName>
    <definedName name="Столбец5Строка104">'Отчет'!$E$42</definedName>
    <definedName name="Столбец5Строка161">'Отчет'!$E$52</definedName>
    <definedName name="Столбец5Строка162">'Отчет'!$E$53</definedName>
    <definedName name="Столбец5Строка163">'Отчет'!$E$54</definedName>
    <definedName name="Столбец5Строка171">'Отчет'!$E$57</definedName>
    <definedName name="Столбец5Строка172">'Отчет'!$E$58</definedName>
    <definedName name="Столбец5Строка173">'Отчет'!$E$59</definedName>
    <definedName name="Столбец5Строка174">'Отчет'!$E$60</definedName>
    <definedName name="Столбец5Строка175">'Отчет'!$E$61</definedName>
    <definedName name="Столбец5Строка176">'Отчет'!$E$62</definedName>
    <definedName name="Столбец5Строка191">'Отчет'!$E$65</definedName>
    <definedName name="Столбец5Строка192">'Отчет'!$E$66</definedName>
    <definedName name="Столбец5Строка211">'Отчет'!$E$69</definedName>
    <definedName name="Столбец5Строка212">'Отчет'!$E$70</definedName>
    <definedName name="Столбец5Строка232">'Отчет'!$E$78</definedName>
    <definedName name="Столбец5Строка233">'Отчет'!$E$79</definedName>
    <definedName name="Столбец5Строка242">'Отчет'!$E$82</definedName>
    <definedName name="Столбец5Строка243">'Отчет'!$E$83</definedName>
    <definedName name="Столбец5Строка250">'Отчет'!$E$84</definedName>
    <definedName name="Столбец5Строка261">'Отчет'!$E$87</definedName>
    <definedName name="Столбец5Строка262">'Отчет'!$E$88</definedName>
    <definedName name="Столбец5Строка263">'Отчет'!$E$89</definedName>
    <definedName name="Столбец5Строка264">'Отчет'!$E$90</definedName>
    <definedName name="Столбец5Строка271">'Отчет'!$E$93</definedName>
    <definedName name="Столбец5Строка272">'Отчет'!$E$94</definedName>
    <definedName name="Столбец5Строка273">'Отчет'!$E$95</definedName>
    <definedName name="Столбец5Строка521">'Отчет'!$E$108</definedName>
    <definedName name="Столбец5Строка525">'Отчет'!$E$109</definedName>
    <definedName name="Столбец5Строка526">'Отчет'!$E$110</definedName>
    <definedName name="Столбец5Строка527">'Отчет'!$E$111</definedName>
    <definedName name="Столбец5Строка528">'Отчет'!$E$112</definedName>
    <definedName name="Столбец5Строка625">'Отчет'!$E$116</definedName>
    <definedName name="Столбец5Строка626">'Отчет'!$E$117</definedName>
    <definedName name="Столбец5Строка710">'Отчет'!$E$119</definedName>
    <definedName name="Столбец5Строка720">'Отчет'!$E$120</definedName>
    <definedName name="Столбец5Строка731">'Отчет'!$E$123</definedName>
    <definedName name="Столбец5Строка732">'Отчет'!$E$124</definedName>
    <definedName name="Столбец5Строка821">'Отчет'!$E$132</definedName>
    <definedName name="Столбец5Строка822">'Отчет'!$E$133</definedName>
    <definedName name="Столбец5Строка831">'Отчет'!$E$136</definedName>
    <definedName name="Столбец5Строка832">'Отчет'!$E$137</definedName>
    <definedName name="Столбец6Строка031">'Отчет'!$F$21</definedName>
    <definedName name="Столбец6Строка040">'Отчет'!$F$22</definedName>
    <definedName name="Столбец6Строка050">'Отчет'!$F$23</definedName>
    <definedName name="Столбец6Строка062">'Отчет'!$F$26</definedName>
    <definedName name="Столбец6Строка063">'Отчет'!$F$27</definedName>
    <definedName name="Столбец6Строка092">'Отчет'!$F$30</definedName>
    <definedName name="Столбец6Строка093">'Отчет'!$F$31</definedName>
    <definedName name="Столбец6Строка094">'Отчет'!$F$32</definedName>
    <definedName name="Столбец6Строка095">'Отчет'!$F$33</definedName>
    <definedName name="Столбец6Строка096">'Отчет'!$F$34</definedName>
    <definedName name="Столбец6Строка097">'Отчет'!$F$35</definedName>
    <definedName name="Столбец6Строка098">'Отчет'!$F$36</definedName>
    <definedName name="Столбец6Строка101">'Отчет'!$F$39</definedName>
    <definedName name="Столбец6Строка102">'Отчет'!$F$40</definedName>
    <definedName name="Столбец6Строка103">'Отчет'!$F$41</definedName>
    <definedName name="Столбец6Строка104">'Отчет'!$F$42</definedName>
    <definedName name="Столбец6Строка161">'Отчет'!$F$52</definedName>
    <definedName name="Столбец6Строка162">'Отчет'!$F$53</definedName>
    <definedName name="Столбец6Строка163">'Отчет'!$F$54</definedName>
    <definedName name="Столбец6Строка171">'Отчет'!$F$57</definedName>
    <definedName name="Столбец6Строка172">'Отчет'!$F$58</definedName>
    <definedName name="Столбец6Строка173">'Отчет'!$F$59</definedName>
    <definedName name="Столбец6Строка174">'Отчет'!$F$60</definedName>
    <definedName name="Столбец6Строка175">'Отчет'!$F$61</definedName>
    <definedName name="Столбец6Строка176">'Отчет'!$F$62</definedName>
    <definedName name="Столбец6Строка191">'Отчет'!$F$65</definedName>
    <definedName name="Столбец6Строка192">'Отчет'!$F$66</definedName>
    <definedName name="Столбец6Строка211">'Отчет'!$F$69</definedName>
    <definedName name="Столбец6Строка212">'Отчет'!$F$70</definedName>
    <definedName name="Столбец6Строка232">'Отчет'!$F$78</definedName>
    <definedName name="Столбец6Строка233">'Отчет'!$F$79</definedName>
    <definedName name="Столбец6Строка242">'Отчет'!$F$82</definedName>
    <definedName name="Столбец6Строка243">'Отчет'!$F$83</definedName>
    <definedName name="Столбец6Строка250">'Отчет'!$F$84</definedName>
    <definedName name="Столбец6Строка261">'Отчет'!$F$87</definedName>
    <definedName name="Столбец6Строка262">'Отчет'!$F$88</definedName>
    <definedName name="Столбец6Строка263">'Отчет'!$F$89</definedName>
    <definedName name="Столбец6Строка264">'Отчет'!$F$90</definedName>
    <definedName name="Столбец6Строка271">'Отчет'!$F$93</definedName>
    <definedName name="Столбец6Строка272">'Отчет'!$F$94</definedName>
    <definedName name="Столбец6Строка273">'Отчет'!$F$95</definedName>
    <definedName name="Столбец6Строка521">'Отчет'!$F$108</definedName>
    <definedName name="Столбец6Строка525">'Отчет'!$F$109</definedName>
    <definedName name="Столбец6Строка526">'Отчет'!$F$110</definedName>
    <definedName name="Столбец6Строка527">'Отчет'!$F$111</definedName>
    <definedName name="Столбец6Строка528">'Отчет'!$F$112</definedName>
    <definedName name="Столбец6Строка625">'Отчет'!$F$116</definedName>
    <definedName name="Столбец6Строка626">'Отчет'!$F$117</definedName>
    <definedName name="Столбец6Строка710">'Отчет'!$F$119</definedName>
    <definedName name="Столбец6Строка720">'Отчет'!$F$120</definedName>
    <definedName name="Столбец6Строка731">'Отчет'!$F$123</definedName>
    <definedName name="Столбец6Строка732">'Отчет'!$F$124</definedName>
    <definedName name="Столбец6Строка821">'Отчет'!$F$132</definedName>
    <definedName name="Столбец6Строка822">'Отчет'!$F$133</definedName>
    <definedName name="Столбец6Строка831">'Отчет'!$F$136</definedName>
    <definedName name="Столбец6Строка832">'Отчет'!$F$137</definedName>
    <definedName name="Столбец7Строка031">'Отчет'!$G$21</definedName>
    <definedName name="Столбец7Строка040">'Отчет'!$G$22</definedName>
    <definedName name="Столбец7Строка050">'Отчет'!$G$23</definedName>
    <definedName name="Столбец7Строка062">'Отчет'!$G$26</definedName>
    <definedName name="Столбец7Строка063">'Отчет'!$G$27</definedName>
    <definedName name="Столбец7Строка092">'Отчет'!$G$30</definedName>
    <definedName name="Столбец7Строка093">'Отчет'!$G$31</definedName>
    <definedName name="Столбец7Строка094">'Отчет'!$G$32</definedName>
    <definedName name="Столбец7Строка095">'Отчет'!$G$33</definedName>
    <definedName name="Столбец7Строка096">'Отчет'!$G$34</definedName>
    <definedName name="Столбец7Строка097">'Отчет'!$G$35</definedName>
    <definedName name="Столбец7Строка098">'Отчет'!$G$36</definedName>
    <definedName name="Столбец7Строка101">'Отчет'!$G$39</definedName>
    <definedName name="Столбец7Строка102">'Отчет'!$G$40</definedName>
    <definedName name="Столбец7Строка103">'Отчет'!$G$41</definedName>
    <definedName name="Столбец7Строка104">'Отчет'!$G$42</definedName>
    <definedName name="Столбец7Строка161">'Отчет'!$G$52</definedName>
    <definedName name="Столбец7Строка162">'Отчет'!$G$53</definedName>
    <definedName name="Столбец7Строка163">'Отчет'!$G$54</definedName>
    <definedName name="Столбец7Строка171">'Отчет'!$G$57</definedName>
    <definedName name="Столбец7Строка172">'Отчет'!$G$58</definedName>
    <definedName name="Столбец7Строка173">'Отчет'!$G$59</definedName>
    <definedName name="Столбец7Строка174">'Отчет'!$G$60</definedName>
    <definedName name="Столбец7Строка175">'Отчет'!$G$61</definedName>
    <definedName name="Столбец7Строка176">'Отчет'!$G$62</definedName>
    <definedName name="Столбец7Строка180Спр1">#REF!</definedName>
    <definedName name="Столбец7Строка191">'Отчет'!$G$65</definedName>
    <definedName name="Столбец7Строка192">'Отчет'!$G$66</definedName>
    <definedName name="Столбец7Строка211">'Отчет'!$G$69</definedName>
    <definedName name="Столбец7Строка212">'Отчет'!$G$70</definedName>
    <definedName name="Столбец7Строка232">'Отчет'!$G$78</definedName>
    <definedName name="Столбец7Строка233">'Отчет'!$G$79</definedName>
    <definedName name="Столбец7Строка242">'Отчет'!$G$82</definedName>
    <definedName name="Столбец7Строка243">'Отчет'!$G$83</definedName>
    <definedName name="Столбец7Строка250">'Отчет'!$G$84</definedName>
    <definedName name="Столбец7Строка261">'Отчет'!$G$87</definedName>
    <definedName name="Столбец7Строка262">'Отчет'!$G$88</definedName>
    <definedName name="Столбец7Строка263">'Отчет'!$G$89</definedName>
    <definedName name="Столбец7Строка264">'Отчет'!$G$90</definedName>
    <definedName name="Столбец7Строка271">'Отчет'!$G$93</definedName>
    <definedName name="Столбец7Строка272">'Отчет'!$G$94</definedName>
    <definedName name="Столбец7Строка273">'Отчет'!$G$95</definedName>
    <definedName name="Столбец7Строка521">'Отчет'!$G$108</definedName>
    <definedName name="Столбец7Строка525">'Отчет'!$G$109</definedName>
    <definedName name="Столбец7Строка526">'Отчет'!$G$110</definedName>
    <definedName name="Столбец7Строка527">'Отчет'!$G$111</definedName>
    <definedName name="Столбец7Строка528">'Отчет'!$G$112</definedName>
    <definedName name="Столбец7Строка625">'Отчет'!$G$116</definedName>
    <definedName name="Столбец7Строка626">'Отчет'!$G$117</definedName>
    <definedName name="Столбец7Строка710">'Отчет'!$G$119</definedName>
    <definedName name="Столбец7Строка720">'Отчет'!$G$120</definedName>
    <definedName name="Столбец7Строка731">'Отчет'!$G$123</definedName>
    <definedName name="Столбец7Строка732">'Отчет'!$G$124</definedName>
    <definedName name="Столбец7Строка831">'Отчет'!$G$136</definedName>
    <definedName name="Столбец7Строка832">'Отчет'!$G$137</definedName>
    <definedName name="Столбец8Строка031">'Отчет'!$H$21</definedName>
    <definedName name="Столбец8Строка040">'Отчет'!$H$22</definedName>
    <definedName name="Столбец8Строка050">'Отчет'!$H$23</definedName>
    <definedName name="Столбец8Строка062">'Отчет'!$H$26</definedName>
    <definedName name="Столбец8Строка063">'Отчет'!$H$27</definedName>
    <definedName name="Столбец8Строка092">'Отчет'!$H$30</definedName>
    <definedName name="Столбец8Строка093">'Отчет'!$H$31</definedName>
    <definedName name="Столбец8Строка094">'Отчет'!$H$32</definedName>
    <definedName name="Столбец8Строка095">'Отчет'!$H$33</definedName>
    <definedName name="Столбец8Строка096">'Отчет'!$H$34</definedName>
    <definedName name="Столбец8Строка097">'Отчет'!$H$35</definedName>
    <definedName name="Столбец8Строка098">'Отчет'!$H$36</definedName>
    <definedName name="Столбец8Строка104">'Отчет'!$H$42</definedName>
    <definedName name="Столбец8Строка161">'Отчет'!$H$52</definedName>
    <definedName name="Столбец8Строка162">'Отчет'!$H$53</definedName>
    <definedName name="Столбец8Строка163">'Отчет'!$H$54</definedName>
    <definedName name="Столбец8Строка171">'Отчет'!$H$57</definedName>
    <definedName name="Столбец8Строка172">'Отчет'!$H$58</definedName>
    <definedName name="Столбец8Строка173">'Отчет'!$H$59</definedName>
    <definedName name="Столбец8Строка174">'Отчет'!$H$60</definedName>
    <definedName name="Столбец8Строка175">'Отчет'!$H$61</definedName>
    <definedName name="Столбец8Строка176">'Отчет'!$H$62</definedName>
    <definedName name="Столбец8Строка180Спр1">#REF!</definedName>
    <definedName name="Столбец8Строка191">'Отчет'!$H$65</definedName>
    <definedName name="Столбец8Строка192">'Отчет'!$H$66</definedName>
    <definedName name="Столбец8Строка211">'Отчет'!$H$69</definedName>
    <definedName name="Столбец8Строка212">'Отчет'!$H$70</definedName>
    <definedName name="Столбец8Строка232">'Отчет'!$H$78</definedName>
    <definedName name="Столбец8Строка233">'Отчет'!$H$79</definedName>
    <definedName name="Столбец8Строка242">'Отчет'!$H$82</definedName>
    <definedName name="Столбец8Строка243">'Отчет'!$H$83</definedName>
    <definedName name="Столбец8Строка250">'Отчет'!$H$84</definedName>
    <definedName name="Столбец8Строка261">'Отчет'!$H$87</definedName>
    <definedName name="Столбец8Строка262">'Отчет'!$H$88</definedName>
    <definedName name="Столбец8Строка263">'Отчет'!$H$89</definedName>
    <definedName name="Столбец8Строка264">'Отчет'!$H$90</definedName>
    <definedName name="Столбец8Строка271">'Отчет'!$H$93</definedName>
    <definedName name="Столбец8Строка272">'Отчет'!$H$94</definedName>
    <definedName name="Столбец8Строка273">'Отчет'!$H$95</definedName>
    <definedName name="Столбец8Строка521">'Отчет'!$H$108</definedName>
    <definedName name="Столбец8Строка525">'Отчет'!$H$109</definedName>
    <definedName name="Столбец8Строка526">'Отчет'!$H$110</definedName>
    <definedName name="Столбец8Строка527">'Отчет'!$H$111</definedName>
    <definedName name="Столбец8Строка528">'Отчет'!$H$112</definedName>
    <definedName name="Столбец8Строка625">'Отчет'!$H$116</definedName>
    <definedName name="Столбец8Строка626">'Отчет'!$H$117</definedName>
    <definedName name="Телефон">'Отчет'!$G$151</definedName>
    <definedName name="Учредитель">'Отчет'!$B$7</definedName>
  </definedNames>
  <calcPr fullCalcOnLoad="1" fullPrecision="0"/>
</workbook>
</file>

<file path=xl/sharedStrings.xml><?xml version="1.0" encoding="utf-8"?>
<sst xmlns="http://schemas.openxmlformats.org/spreadsheetml/2006/main" count="1372" uniqueCount="859">
  <si>
    <t>Столбец7Строка521</t>
  </si>
  <si>
    <t>m.nCol4Row171</t>
  </si>
  <si>
    <t>m.nCol8Row162</t>
  </si>
  <si>
    <t>Столбец6Строка097</t>
  </si>
  <si>
    <t>820</t>
  </si>
  <si>
    <t>x</t>
  </si>
  <si>
    <t/>
  </si>
  <si>
    <t>Столбец6Строка832</t>
  </si>
  <si>
    <t>Столбец7Строка525</t>
  </si>
  <si>
    <t>m.nCol7Row272</t>
  </si>
  <si>
    <t>Столбец4Строка211</t>
  </si>
  <si>
    <t>m.nCol4Row175</t>
  </si>
  <si>
    <t>Столбец6Строка093</t>
  </si>
  <si>
    <t>040</t>
  </si>
  <si>
    <t>8</t>
  </si>
  <si>
    <t>4</t>
  </si>
  <si>
    <t>m.nCol5Row171</t>
  </si>
  <si>
    <t>86233000022</t>
  </si>
  <si>
    <t>Учредитель</t>
  </si>
  <si>
    <t>m.nCol6Row272</t>
  </si>
  <si>
    <t>m.nCol5Row175</t>
  </si>
  <si>
    <t>AllTrim(This.Seek_TableFields("Person", "RN", "Person.SecondName", __p_BossRN))</t>
  </si>
  <si>
    <t>DToC2000(oSystem.Date)</t>
  </si>
  <si>
    <t>m.nCol4Row272</t>
  </si>
  <si>
    <t>m.nCol8Row261</t>
  </si>
  <si>
    <t>m.nCol7Row175</t>
  </si>
  <si>
    <t>Столбец5Строка098</t>
  </si>
  <si>
    <t>Столбец5Строка094</t>
  </si>
  <si>
    <t>300</t>
  </si>
  <si>
    <t>ГНИ4_ОКПО</t>
  </si>
  <si>
    <t>Выгрузка в ГНИ 4</t>
  </si>
  <si>
    <t>Столбец5Строка831</t>
  </si>
  <si>
    <t>Столбец7Строка626</t>
  </si>
  <si>
    <t>Столбец7Строка212</t>
  </si>
  <si>
    <t>m.nCol7Row171</t>
  </si>
  <si>
    <t>730</t>
  </si>
  <si>
    <t>положительная курсовая разница</t>
  </si>
  <si>
    <t>m.nCol5Row272</t>
  </si>
  <si>
    <t>m.nCol6Row175</t>
  </si>
  <si>
    <t>m.nCol6Row171</t>
  </si>
  <si>
    <t>AllTrim(This.Seek_TableFields("Person", "RN", "Person.SurName", __p_BossRN))</t>
  </si>
  <si>
    <t>231</t>
  </si>
  <si>
    <t>Столбец6Строка264</t>
  </si>
  <si>
    <t>m.nCol7Row040</t>
  </si>
  <si>
    <t>272</t>
  </si>
  <si>
    <t>__p_INN = AllTrim(This.Seek_TableFields("OrgBase", "RN", "OrgBase.INN", __p_OrgRn))</t>
  </si>
  <si>
    <t xml:space="preserve">по ОКПО </t>
  </si>
  <si>
    <t>m.nCol6Row040</t>
  </si>
  <si>
    <t>из них:</t>
  </si>
  <si>
    <t>Столбец5Строка263</t>
  </si>
  <si>
    <t>Столбец6Строка163</t>
  </si>
  <si>
    <t>m.nCol8Row096</t>
  </si>
  <si>
    <t>Столбец7Строка063</t>
  </si>
  <si>
    <t>m.nCol4Row040</t>
  </si>
  <si>
    <t>175</t>
  </si>
  <si>
    <t>m.nCol8Row092</t>
  </si>
  <si>
    <t>171</t>
  </si>
  <si>
    <t>от выбытий ценных бумаг, кроме акций</t>
  </si>
  <si>
    <t>m.nCol5Row040</t>
  </si>
  <si>
    <t>ОКПО2</t>
  </si>
  <si>
    <t>AllTrim(m.cIspName)</t>
  </si>
  <si>
    <t>Столбец6Строка821</t>
  </si>
  <si>
    <t>m.nCol7Row261</t>
  </si>
  <si>
    <t>m.nCol8Row175</t>
  </si>
  <si>
    <t>Столбец7Строка102</t>
  </si>
  <si>
    <t>увеличение расчетов по внутреннему привлечению остатков средств (Кт 030406000)</t>
  </si>
  <si>
    <t>096</t>
  </si>
  <si>
    <t>420</t>
  </si>
  <si>
    <t>КОДЫ</t>
  </si>
  <si>
    <t>Столбец5Строка732</t>
  </si>
  <si>
    <t>m.nCol8Row171</t>
  </si>
  <si>
    <t>m.nCol4Row162</t>
  </si>
  <si>
    <t>092</t>
  </si>
  <si>
    <t>010</t>
  </si>
  <si>
    <t>Столбец8Строка625</t>
  </si>
  <si>
    <t>m.nCol6Row261</t>
  </si>
  <si>
    <t>Столбец8Строка211</t>
  </si>
  <si>
    <t>Обособленное подразделение</t>
  </si>
  <si>
    <t>m.nCol5Row162</t>
  </si>
  <si>
    <t>ГНИ4_КПП</t>
  </si>
  <si>
    <t>Столбец5Строка822</t>
  </si>
  <si>
    <t>m.nCol7Row162</t>
  </si>
  <si>
    <t>Столбец4Строка101</t>
  </si>
  <si>
    <t>Безвозмездные перечисления бюджетам</t>
  </si>
  <si>
    <t>Столбец6Строка731</t>
  </si>
  <si>
    <t>m.nCol8Row272</t>
  </si>
  <si>
    <t>m.nCol4Row261</t>
  </si>
  <si>
    <t>Столбец7Строка242</t>
  </si>
  <si>
    <t>ОКПО</t>
  </si>
  <si>
    <t>Столбец8Строка526</t>
  </si>
  <si>
    <t>m.nCol6Row162</t>
  </si>
  <si>
    <t>m.nCol5Row261</t>
  </si>
  <si>
    <t>m.nCol7Row096</t>
  </si>
  <si>
    <t>261</t>
  </si>
  <si>
    <t>226</t>
  </si>
  <si>
    <t>Столбец6Строка273</t>
  </si>
  <si>
    <t>Столбец5Строка173</t>
  </si>
  <si>
    <t>m.nCol7Row092</t>
  </si>
  <si>
    <t>222</t>
  </si>
  <si>
    <t>через кассу</t>
  </si>
  <si>
    <t>m.nCol6Row096</t>
  </si>
  <si>
    <t>m.nCol6Row092</t>
  </si>
  <si>
    <t>Столбец5Строка233</t>
  </si>
  <si>
    <t>Столбец6Строка174</t>
  </si>
  <si>
    <t>162</t>
  </si>
  <si>
    <t>Footer</t>
  </si>
  <si>
    <t>m.nCol4Row096</t>
  </si>
  <si>
    <t>m.nCol8Row040</t>
  </si>
  <si>
    <t>m.nCol5Row092</t>
  </si>
  <si>
    <t>Приобретение работ, услуг</t>
  </si>
  <si>
    <t>Прочие доходы</t>
  </si>
  <si>
    <t>m.nCol5Row096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</si>
  <si>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</si>
  <si>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</si>
  <si>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от выбытий акций</t>
  </si>
  <si>
    <t>m.nCol7Row250</t>
  </si>
  <si>
    <t>Столбец4Строка233</t>
  </si>
  <si>
    <t>m.nCol4Row192</t>
  </si>
  <si>
    <t>Столбец7Строка174</t>
  </si>
  <si>
    <t>062</t>
  </si>
  <si>
    <t>Столбец8Строка263</t>
  </si>
  <si>
    <t>ки</t>
  </si>
  <si>
    <t>m.nCol5Row528</t>
  </si>
  <si>
    <t>m.nCol6Row250</t>
  </si>
  <si>
    <t>m.nCol5Row192</t>
  </si>
  <si>
    <t>ГНИ4_ИННЮЛ</t>
  </si>
  <si>
    <t>m.nCol7Row528</t>
  </si>
  <si>
    <t>Столбец7Строка273</t>
  </si>
  <si>
    <t>m.nCol4Row250</t>
  </si>
  <si>
    <t>m.nCol8Row243</t>
  </si>
  <si>
    <t>m.nCol7Row192</t>
  </si>
  <si>
    <t>Столбец4Строка173</t>
  </si>
  <si>
    <t>перечисления наднациональным организациям и правительствам иностранных государств</t>
  </si>
  <si>
    <t>m.nCol6Row528</t>
  </si>
  <si>
    <t>m.nCol5Row250</t>
  </si>
  <si>
    <t>m.nCol6Row192</t>
  </si>
  <si>
    <t>Left(Alltrim(oSystem.SystemCaption), 40)</t>
  </si>
  <si>
    <t>" _______ "  ______________________ 20____ г.</t>
  </si>
  <si>
    <t>Столбец7Строка731</t>
  </si>
  <si>
    <t>Столбец6Строка242</t>
  </si>
  <si>
    <t>213</t>
  </si>
  <si>
    <t>Столбец5Строка101</t>
  </si>
  <si>
    <t>m.nCol7Row062</t>
  </si>
  <si>
    <t>250</t>
  </si>
  <si>
    <t>МФПРД</t>
  </si>
  <si>
    <t>Столбец8Строка098</t>
  </si>
  <si>
    <t>Столбец8Строка094</t>
  </si>
  <si>
    <t>иных финансовых активов</t>
  </si>
  <si>
    <t>Безвозмездные перечисления государственным и муниципальным организациям</t>
  </si>
  <si>
    <t>This.__GetOrgBoss(__p_OrgRn, 2)</t>
  </si>
  <si>
    <t>m.nCol6Row062</t>
  </si>
  <si>
    <t>This.Print0s = .T.</t>
  </si>
  <si>
    <t>m.nCol4Row062</t>
  </si>
  <si>
    <t>528</t>
  </si>
  <si>
    <t>192</t>
  </si>
  <si>
    <t>Столбец6Строка102</t>
  </si>
  <si>
    <t>520</t>
  </si>
  <si>
    <t>субсидии на иные цели</t>
  </si>
  <si>
    <t>153</t>
  </si>
  <si>
    <t>поступления от международных финансовых организаций</t>
  </si>
  <si>
    <t>m.nCol5Row062</t>
  </si>
  <si>
    <t>m.nCol8Row528</t>
  </si>
  <si>
    <t>m.nCol7Row243</t>
  </si>
  <si>
    <t>m.nCol8Row192</t>
  </si>
  <si>
    <t>m.nCol4Row103</t>
  </si>
  <si>
    <t>1. Доходы учреждения</t>
  </si>
  <si>
    <t>Столбец5Строка710</t>
  </si>
  <si>
    <t>Столбец4Строка263</t>
  </si>
  <si>
    <t>Столбец7Строка163</t>
  </si>
  <si>
    <t>Столбец6Строка063</t>
  </si>
  <si>
    <t>Телефон</t>
  </si>
  <si>
    <t>m.nCol6Row243</t>
  </si>
  <si>
    <t>Столбец8Строка233</t>
  </si>
  <si>
    <t>m.nCol5Row103</t>
  </si>
  <si>
    <t>ГНИ4_ОКПО_Учр</t>
  </si>
  <si>
    <t>поступления от погашения займов (ссуд)</t>
  </si>
  <si>
    <t>Расходы по приобретению финансовых активов</t>
  </si>
  <si>
    <t>Столбец7Строка264</t>
  </si>
  <si>
    <t>плановых</t>
  </si>
  <si>
    <t>m.nCol8Row250</t>
  </si>
  <si>
    <t>m.nCol4Row243</t>
  </si>
  <si>
    <t>m.nCol7Row103</t>
  </si>
  <si>
    <t>DToC2000(__p_Date)</t>
  </si>
  <si>
    <t>Изменение остатков по внутренним оборотам средств учреждения</t>
  </si>
  <si>
    <t>через банковские</t>
  </si>
  <si>
    <t>m.nCol5Row243</t>
  </si>
  <si>
    <t>Столбец8Строка173</t>
  </si>
  <si>
    <t>m.nCol6Row103</t>
  </si>
  <si>
    <t>Столбец6Строка626</t>
  </si>
  <si>
    <t>Столбец5Строка526</t>
  </si>
  <si>
    <t>Столбец6Строка212</t>
  </si>
  <si>
    <t>243</t>
  </si>
  <si>
    <t>630</t>
  </si>
  <si>
    <t>от выбытий непроизведенных активов</t>
  </si>
  <si>
    <t>Столбец4Строка098</t>
  </si>
  <si>
    <t>200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</si>
  <si>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</si>
  <si>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</si>
  <si>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</si>
  <si>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</si>
  <si>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</si>
  <si>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</si>
  <si>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Столбец5Строка625</t>
  </si>
  <si>
    <t>Столбец6Строка525</t>
  </si>
  <si>
    <t>Столбец5Строка211</t>
  </si>
  <si>
    <t>Столбец7Строка093</t>
  </si>
  <si>
    <t>140</t>
  </si>
  <si>
    <t>Столбец6Строка521</t>
  </si>
  <si>
    <t>Столбец7Строка097</t>
  </si>
  <si>
    <t>m.nCol8Row062</t>
  </si>
  <si>
    <t>103</t>
  </si>
  <si>
    <t>__p_BossRN =  PadR(This.Seek_TableFields("Org", "RN", "Org.Boss_RN", __p_OrgRn), 4)</t>
  </si>
  <si>
    <t>от выбытий основных средств</t>
  </si>
  <si>
    <t>m.nCol7Row232</t>
  </si>
  <si>
    <t>m.nCol4Row172</t>
  </si>
  <si>
    <t>m.nCol8Row161</t>
  </si>
  <si>
    <t>Столбец6Строка098</t>
  </si>
  <si>
    <t>Столбец6Строка094</t>
  </si>
  <si>
    <t>3</t>
  </si>
  <si>
    <t>на 01 января 2014 г.</t>
  </si>
  <si>
    <t>Столбец6Строка831</t>
  </si>
  <si>
    <t>Столбец7Строка526</t>
  </si>
  <si>
    <t>m.nCol7Row271</t>
  </si>
  <si>
    <t>Столбец4Строка212</t>
  </si>
  <si>
    <t>m.nCol4Row176</t>
  </si>
  <si>
    <t>транспортные услуги</t>
  </si>
  <si>
    <t>430</t>
  </si>
  <si>
    <t>7</t>
  </si>
  <si>
    <t>Наименование органа, осуществля-</t>
  </si>
  <si>
    <t>Столбец8Строка242</t>
  </si>
  <si>
    <t>m.nCol6Row232</t>
  </si>
  <si>
    <t>m.nCol5Row172</t>
  </si>
  <si>
    <t>"на " +  DToCLong(__p_Date)</t>
  </si>
  <si>
    <t>m.nCol6Row271</t>
  </si>
  <si>
    <t>m.nCol5Row176</t>
  </si>
  <si>
    <t>уменьшение расчетов по внутреннему привлечению остатков средств (Дт 030406000)</t>
  </si>
  <si>
    <t>02095051</t>
  </si>
  <si>
    <t>m.nCol4Row271</t>
  </si>
  <si>
    <t>m.nCol8Row262</t>
  </si>
  <si>
    <t>m.nCol7Row176</t>
  </si>
  <si>
    <t>Столбец5Строка097</t>
  </si>
  <si>
    <t>ГНИ4_ВФО</t>
  </si>
  <si>
    <t>Столбец5Строка832</t>
  </si>
  <si>
    <t>Столбец7Строка625</t>
  </si>
  <si>
    <t>m.nCol4Row232</t>
  </si>
  <si>
    <t>Столбец7Строка211</t>
  </si>
  <si>
    <t>m.nCol7Row172</t>
  </si>
  <si>
    <t>Столбец5Строка093</t>
  </si>
  <si>
    <t>выплаты по предоставлению займов (ссуд)</t>
  </si>
  <si>
    <t>340</t>
  </si>
  <si>
    <t>m.nCol5Row271</t>
  </si>
  <si>
    <t>m.nCol6Row176</t>
  </si>
  <si>
    <t>(расшифровка подписи)</t>
  </si>
  <si>
    <t>m.nCol5Row232</t>
  </si>
  <si>
    <t>m.nCol6Row172</t>
  </si>
  <si>
    <t xml:space="preserve">          ___________________     ___________________      __________________________</t>
  </si>
  <si>
    <t>Столбец7Строка710</t>
  </si>
  <si>
    <t>Столбец6Строка263</t>
  </si>
  <si>
    <t>Столбец5Строка163</t>
  </si>
  <si>
    <t>Столбец4Строка063</t>
  </si>
  <si>
    <t>232</t>
  </si>
  <si>
    <t>271</t>
  </si>
  <si>
    <t xml:space="preserve">по ОКАТО </t>
  </si>
  <si>
    <t>ГНИ4_ИдФайл</t>
  </si>
  <si>
    <t>Источники финансирования дефицита средств - всего</t>
  </si>
  <si>
    <t>итого</t>
  </si>
  <si>
    <t>m.nCol8Row095</t>
  </si>
  <si>
    <t>m.nCol8Row050</t>
  </si>
  <si>
    <t>ВидФинОб</t>
  </si>
  <si>
    <t>176</t>
  </si>
  <si>
    <t>Столбец5Строка264</t>
  </si>
  <si>
    <t>172</t>
  </si>
  <si>
    <t>Iif(__p_pos = 0, __p_INN, AllTrim(Left(__p_INN, __p_pos - 1)))</t>
  </si>
  <si>
    <t>ГНИ4_ДатаДок</t>
  </si>
  <si>
    <t>МФИСТ</t>
  </si>
  <si>
    <t>Столбец6Строка822</t>
  </si>
  <si>
    <t>m.nCol7Row262</t>
  </si>
  <si>
    <t>m.nCol8Row176</t>
  </si>
  <si>
    <t>Столбец7Строка101</t>
  </si>
  <si>
    <t>уменьшение остатков средств учреждения</t>
  </si>
  <si>
    <t>095</t>
  </si>
  <si>
    <t>050</t>
  </si>
  <si>
    <t>Столбец5Строка731</t>
  </si>
  <si>
    <t>Столбец4Строка242</t>
  </si>
  <si>
    <t>m.nCol8Row172</t>
  </si>
  <si>
    <t>m.nCol4Row161</t>
  </si>
  <si>
    <t>830</t>
  </si>
  <si>
    <t>10</t>
  </si>
  <si>
    <t>Столбец8Строка626</t>
  </si>
  <si>
    <t>m.nCol6Row262</t>
  </si>
  <si>
    <t>Столбец8Строка212</t>
  </si>
  <si>
    <t>m.nCol5Row161</t>
  </si>
  <si>
    <t>ГНИ4_ОКАТО</t>
  </si>
  <si>
    <t>Столбец5Строка821</t>
  </si>
  <si>
    <t>m.nCol8Row232</t>
  </si>
  <si>
    <t>m.nCol7Row161</t>
  </si>
  <si>
    <t>Столбец4Строка102</t>
  </si>
  <si>
    <t>720</t>
  </si>
  <si>
    <t>работы, услуги по содержанию имущества</t>
  </si>
  <si>
    <t>Столбец6Строка732</t>
  </si>
  <si>
    <t>m.nCol8Row271</t>
  </si>
  <si>
    <t>m.nCol4Row262</t>
  </si>
  <si>
    <t>310</t>
  </si>
  <si>
    <t>Столбец8Строка525</t>
  </si>
  <si>
    <t>m.nCol6Row161</t>
  </si>
  <si>
    <t>This.__GetOrgAcc(__p_OrgRn, 2)</t>
  </si>
  <si>
    <t>Столбец8Строка521</t>
  </si>
  <si>
    <t>m.nCol5Row262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</si>
  <si>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</si>
  <si>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</si>
  <si>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Столбец6Строка233</t>
  </si>
  <si>
    <t>Столбец5Строка174</t>
  </si>
  <si>
    <t>m.nCol7Row095</t>
  </si>
  <si>
    <t>m.nCol7Row050</t>
  </si>
  <si>
    <t>262</t>
  </si>
  <si>
    <t>225</t>
  </si>
  <si>
    <t>от выбытий материальных запасов</t>
  </si>
  <si>
    <t>221</t>
  </si>
  <si>
    <t>m.nCol6Row095</t>
  </si>
  <si>
    <t>m.nCol6Row050</t>
  </si>
  <si>
    <t>xml_fileName</t>
  </si>
  <si>
    <t>m.nCol5Row720</t>
  </si>
  <si>
    <t>Столбец8Строка063</t>
  </si>
  <si>
    <t>Безвозмездное поступление от бюджетов</t>
  </si>
  <si>
    <t>ГНИ4_КПП_Учр</t>
  </si>
  <si>
    <t>m.nCol7Row720</t>
  </si>
  <si>
    <t>Обслуживание долговых обязательств перед нерезидентами</t>
  </si>
  <si>
    <t>161</t>
  </si>
  <si>
    <t>Вид финансового обеспечения (деятельности)</t>
  </si>
  <si>
    <t>Столбец4Строка700</t>
  </si>
  <si>
    <t>Столбец5Строка273</t>
  </si>
  <si>
    <t>Столбец6Строка173</t>
  </si>
  <si>
    <t>m.nCol4Row050</t>
  </si>
  <si>
    <t>МФДатаПо</t>
  </si>
  <si>
    <t>m.nCol6Row720</t>
  </si>
  <si>
    <t>Прочие расходы</t>
  </si>
  <si>
    <t>Исполнитель</t>
  </si>
  <si>
    <t>m.nCol5Row095</t>
  </si>
  <si>
    <t>m.nCol5Row050</t>
  </si>
  <si>
    <t>Столбец4Строка273</t>
  </si>
  <si>
    <t>Столбец7Строка173</t>
  </si>
  <si>
    <t>m.nCol8Row104</t>
  </si>
  <si>
    <t>801</t>
  </si>
  <si>
    <t>m.nCol4Row191</t>
  </si>
  <si>
    <t>AllTrim(m.glBK)</t>
  </si>
  <si>
    <t>Изменение остатков по внутренним расчетам</t>
  </si>
  <si>
    <t>начисления на выплаты по оплате труда</t>
  </si>
  <si>
    <t xml:space="preserve">Форма по ОКУД </t>
  </si>
  <si>
    <t>m.nCol5Row527</t>
  </si>
  <si>
    <t>Столбец8Строка264</t>
  </si>
  <si>
    <t>m.nCol5Row191</t>
  </si>
  <si>
    <t>m.nCol7Row527</t>
  </si>
  <si>
    <t>m.nCol7Row191</t>
  </si>
  <si>
    <t>ОТЧЕТ</t>
  </si>
  <si>
    <t>Столбец7Строка233</t>
  </si>
  <si>
    <t>Столбец4Строка174</t>
  </si>
  <si>
    <t>счета</t>
  </si>
  <si>
    <t>m.nCol6Row527</t>
  </si>
  <si>
    <t>m.nCol6Row191</t>
  </si>
  <si>
    <t>Столбец8Строка163</t>
  </si>
  <si>
    <t>Результат исполнения (дефицит / профицит)</t>
  </si>
  <si>
    <t>Доходы от собственности</t>
  </si>
  <si>
    <t>Утверждено</t>
  </si>
  <si>
    <t>Столбец7Строка732</t>
  </si>
  <si>
    <t>арендная плата за пользование имуществом</t>
  </si>
  <si>
    <t>210</t>
  </si>
  <si>
    <t>Столбец5Строка102</t>
  </si>
  <si>
    <t>253</t>
  </si>
  <si>
    <t>620</t>
  </si>
  <si>
    <t>Allt(cVFO)</t>
  </si>
  <si>
    <t>Столбец8Строка097</t>
  </si>
  <si>
    <t>Столбец8Строка093</t>
  </si>
  <si>
    <t>Столбец5Строка242</t>
  </si>
  <si>
    <t>527</t>
  </si>
  <si>
    <t>191</t>
  </si>
  <si>
    <t>Столбец6Строка101</t>
  </si>
  <si>
    <t>m.nCol8Row031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</si>
  <si>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</si>
  <si>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</si>
  <si>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</si>
  <si>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</si>
  <si>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</si>
  <si>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</si>
  <si>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пенсии, пособия, выплачиваемые организациями сектора государственного управления</t>
  </si>
  <si>
    <t>ГНИ4_ОтчетГод</t>
  </si>
  <si>
    <t>m.nCol8Row527</t>
  </si>
  <si>
    <t>Столбец4Строка264</t>
  </si>
  <si>
    <t>m.nCol8Row191</t>
  </si>
  <si>
    <t>Оплата труда и начисления на выплаты по оплате труда</t>
  </si>
  <si>
    <t>Исполнено плановых назначений</t>
  </si>
  <si>
    <t>m.nCol4Row104</t>
  </si>
  <si>
    <t>акций и иных форм участия в капитале</t>
  </si>
  <si>
    <t>031</t>
  </si>
  <si>
    <t>Iif(!Empty(m.dReoDate) Or Month(m.dDateEnd + 1) = 1, "5", Iif(Month(m.dDateEnd + 1) = 7, "6", Iif(InList(Month(m.dDateEnd + 1), 4, 10), "4", "")))</t>
  </si>
  <si>
    <t xml:space="preserve">по ОКЕИ </t>
  </si>
  <si>
    <t>Столбец8Строка273</t>
  </si>
  <si>
    <t>m.nCol5Row104</t>
  </si>
  <si>
    <t>m.nCol7Row104</t>
  </si>
  <si>
    <t>Столбец6Строка710</t>
  </si>
  <si>
    <t>Столбец7Строка263</t>
  </si>
  <si>
    <t>Столбец4Строка163</t>
  </si>
  <si>
    <t>Столбец5Строка063</t>
  </si>
  <si>
    <t>Внешние источники</t>
  </si>
  <si>
    <t>Столбец8Строка174</t>
  </si>
  <si>
    <t>m.nCol6Row104</t>
  </si>
  <si>
    <t>Столбец6Строка625</t>
  </si>
  <si>
    <t>Столбец5Строка525</t>
  </si>
  <si>
    <t>Столбец6Строка211</t>
  </si>
  <si>
    <t>240</t>
  </si>
  <si>
    <t>Столбец5Строка521</t>
  </si>
  <si>
    <t>Столбец4Строка097</t>
  </si>
  <si>
    <t>m.nCol7Row031</t>
  </si>
  <si>
    <t>Header</t>
  </si>
  <si>
    <t>(стр.520+стр.620+стр.700+стр.730+стр.820+стр.830)</t>
  </si>
  <si>
    <t>ГНИ4_Фамилия3</t>
  </si>
  <si>
    <t>уменьшение остатков по внутренним расчетам (Дт 030404610)</t>
  </si>
  <si>
    <t>Форма 0503737 с.3</t>
  </si>
  <si>
    <t>заработная плата</t>
  </si>
  <si>
    <t>m.nCol6Row031</t>
  </si>
  <si>
    <t>3. Источники финансирования дефицита средств учреждения</t>
  </si>
  <si>
    <t>Обслуживание долговых обязательств перед резидентами</t>
  </si>
  <si>
    <t>Столбец7Строка831</t>
  </si>
  <si>
    <t>Столбец5Строка626</t>
  </si>
  <si>
    <t>Столбец6Строка526</t>
  </si>
  <si>
    <t>Столбец5Строка212</t>
  </si>
  <si>
    <t>m.nCol4Row031</t>
  </si>
  <si>
    <t>530</t>
  </si>
  <si>
    <t>104</t>
  </si>
  <si>
    <t>Столбец7Строка098</t>
  </si>
  <si>
    <t>Столбец7Строка094</t>
  </si>
  <si>
    <t>100</t>
  </si>
  <si>
    <t>m.nCol5Row031</t>
  </si>
  <si>
    <t>ГНИ4_ГлаваБК</t>
  </si>
  <si>
    <t>This.__getOrgName(m.cRN_Found)</t>
  </si>
  <si>
    <t>Столбец7Строка527</t>
  </si>
  <si>
    <t>Столбец7Строка191</t>
  </si>
  <si>
    <t>увеличение остатков средств, всего</t>
  </si>
  <si>
    <t>6</t>
  </si>
  <si>
    <t>Столбец4Строка250</t>
  </si>
  <si>
    <t>m.nCol7Row233</t>
  </si>
  <si>
    <t>m.nCol4Row173</t>
  </si>
  <si>
    <t>Столбец6Строка095</t>
  </si>
  <si>
    <t>Столбец6Строка050</t>
  </si>
  <si>
    <t>ГлаваБК</t>
  </si>
  <si>
    <t>822</t>
  </si>
  <si>
    <t>Столбец8Строка243</t>
  </si>
  <si>
    <t>m.nCol6Row233</t>
  </si>
  <si>
    <t>m.nCol5Row173</t>
  </si>
  <si>
    <t>__p_Date = Iif(Empty(m.dReoDate), m.dDateEnd + 1, m.dReoDate)</t>
  </si>
  <si>
    <t>пособия по социальной помощи населению</t>
  </si>
  <si>
    <t>m.nCol4Row233</t>
  </si>
  <si>
    <t>Столбец4Строка192</t>
  </si>
  <si>
    <t>m.nCol7Row173</t>
  </si>
  <si>
    <t>Столбец5Строка092</t>
  </si>
  <si>
    <t>732</t>
  </si>
  <si>
    <t>Столбец6Строка720</t>
  </si>
  <si>
    <t>m.nCol8Row263</t>
  </si>
  <si>
    <t>Столбец5Строка096</t>
  </si>
  <si>
    <t>Централизованная бухгалтерия</t>
  </si>
  <si>
    <t>m.nCol5Row233</t>
  </si>
  <si>
    <t>m.nCol6Row173</t>
  </si>
  <si>
    <t>Year(dSelDate)</t>
  </si>
  <si>
    <t>270</t>
  </si>
  <si>
    <t>2. Расходы учреждения</t>
  </si>
  <si>
    <t>Доходы от операций с активами</t>
  </si>
  <si>
    <t>Столбец6Строка262</t>
  </si>
  <si>
    <t>Столбец5Строка162</t>
  </si>
  <si>
    <t>Столбец4Строка062</t>
  </si>
  <si>
    <t>640</t>
  </si>
  <si>
    <t>233</t>
  </si>
  <si>
    <t>от выбытий иных финансовых активов</t>
  </si>
  <si>
    <t>m.nCol6Row822</t>
  </si>
  <si>
    <t>m.nCol5Row732</t>
  </si>
  <si>
    <t>Учреждение</t>
  </si>
  <si>
    <t>m.nCol7Row732</t>
  </si>
  <si>
    <t>увеличение остатков по внутренним расчетам (Кт 030404510)</t>
  </si>
  <si>
    <t>500</t>
  </si>
  <si>
    <t>173</t>
  </si>
  <si>
    <t>Iif(__p_pos = 0, "", AllTrim(SubStr(__p_INN, __p_pos + 1)))</t>
  </si>
  <si>
    <t>Столбец5Строка261</t>
  </si>
  <si>
    <t>Столбец6Строка161</t>
  </si>
  <si>
    <t>m.nCol8Row098</t>
  </si>
  <si>
    <t>m.nCol8Row094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</si>
  <si>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</si>
  <si>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</si>
  <si>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</si>
  <si>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</si>
  <si>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Изменение остатков средств</t>
  </si>
  <si>
    <t>Столбец4Строка243</t>
  </si>
  <si>
    <t>m.nCol8Row173</t>
  </si>
  <si>
    <t>Столбец7Строка104</t>
  </si>
  <si>
    <t>AllTrim(This.Seek_TableFields("Org", "RN", "Org.OKPO", __p_OrgRn))</t>
  </si>
  <si>
    <t>831</t>
  </si>
  <si>
    <t>090</t>
  </si>
  <si>
    <t>m.cFileName4</t>
  </si>
  <si>
    <t>m.nCol7Row263</t>
  </si>
  <si>
    <t>Зайцева С.З.</t>
  </si>
  <si>
    <t>098</t>
  </si>
  <si>
    <t>094</t>
  </si>
  <si>
    <t>This.Book.Sheet = 1</t>
  </si>
  <si>
    <t>Столбец8Строка250</t>
  </si>
  <si>
    <t>m.nCol6Row263</t>
  </si>
  <si>
    <t>основных средств</t>
  </si>
  <si>
    <t>m.nCol4Row263</t>
  </si>
  <si>
    <t>Столбец5Строка040</t>
  </si>
  <si>
    <t xml:space="preserve">                                              (подпись)</t>
  </si>
  <si>
    <t>учреждения</t>
  </si>
  <si>
    <t>m.nCol8Row233</t>
  </si>
  <si>
    <t>Столбец4Строка103</t>
  </si>
  <si>
    <t>m.nCol5Row263</t>
  </si>
  <si>
    <t>Столбец8Строка528</t>
  </si>
  <si>
    <t>Столбец8Строка192</t>
  </si>
  <si>
    <t>Расходы по приобретению нефинансовых активов</t>
  </si>
  <si>
    <t>m.nCol7Row831</t>
  </si>
  <si>
    <t>Столбец6Строка271</t>
  </si>
  <si>
    <t>Столбец5Строка171</t>
  </si>
  <si>
    <t>AllTrim(This.Seek_TableFields("Org", "RN", "Org.OKPO", m.cRN_Found))</t>
  </si>
  <si>
    <t>услуги связи</t>
  </si>
  <si>
    <t>220</t>
  </si>
  <si>
    <t xml:space="preserve">Единица измерения:  руб </t>
  </si>
  <si>
    <t>ГНИ4_Учредит</t>
  </si>
  <si>
    <t>Столбец6Строка232</t>
  </si>
  <si>
    <t>Столбец5Строка175</t>
  </si>
  <si>
    <t>m.nCol7Row098</t>
  </si>
  <si>
    <t>m.nCol7Row094</t>
  </si>
  <si>
    <t>ОКАТО</t>
  </si>
  <si>
    <t>610</t>
  </si>
  <si>
    <t>263</t>
  </si>
  <si>
    <t>224</t>
  </si>
  <si>
    <t>МФППО</t>
  </si>
  <si>
    <t>m.nCol6Row831</t>
  </si>
  <si>
    <t>Столбец8Строка062</t>
  </si>
  <si>
    <t>m.nCol6Row098</t>
  </si>
  <si>
    <t>m.nCol6Row094</t>
  </si>
  <si>
    <t>непроизведенных активов</t>
  </si>
  <si>
    <t>иные доходы</t>
  </si>
  <si>
    <t>m.cFileId4</t>
  </si>
  <si>
    <t>Столбец5Строка272</t>
  </si>
  <si>
    <t>Столбец6Строка172</t>
  </si>
  <si>
    <t>m.nCol4Row098</t>
  </si>
  <si>
    <t>поступления от заимствований от резидентов</t>
  </si>
  <si>
    <t>550</t>
  </si>
  <si>
    <t>МФТелефон</t>
  </si>
  <si>
    <t>Столбец6Строка176</t>
  </si>
  <si>
    <t>Столбец7Строка031</t>
  </si>
  <si>
    <t>160</t>
  </si>
  <si>
    <t>Наименование показателя</t>
  </si>
  <si>
    <t>m.nCol5Row098</t>
  </si>
  <si>
    <t>m.nCol5Row094</t>
  </si>
  <si>
    <t>m.nCol5Row831</t>
  </si>
  <si>
    <t>увеличение остатков средств учреждения</t>
  </si>
  <si>
    <t>в том числе:</t>
  </si>
  <si>
    <t>Столбец7Строка176</t>
  </si>
  <si>
    <t>Столбец6Строка031</t>
  </si>
  <si>
    <t>060</t>
  </si>
  <si>
    <t>m.nCol7Row625</t>
  </si>
  <si>
    <t>Столбец4Строка272</t>
  </si>
  <si>
    <t>m.nCol7Row211</t>
  </si>
  <si>
    <t>Столбец7Строка172</t>
  </si>
  <si>
    <t>450</t>
  </si>
  <si>
    <t>m.nCol5Row526</t>
  </si>
  <si>
    <t>m.nCol6Row625</t>
  </si>
  <si>
    <t>Столбец8Строка261</t>
  </si>
  <si>
    <t>m.nCol6Row211</t>
  </si>
  <si>
    <t>Изменение остатков расчетов по внутренним привлечениям средств</t>
  </si>
  <si>
    <t>ющего полномочия учредителя</t>
  </si>
  <si>
    <t>Столбец7Строка232</t>
  </si>
  <si>
    <t>m.nCol4Row211</t>
  </si>
  <si>
    <t>Столбец4Строка175</t>
  </si>
  <si>
    <t>710</t>
  </si>
  <si>
    <t>m.nCol7Row526</t>
  </si>
  <si>
    <t>Столбец7Строка271</t>
  </si>
  <si>
    <t>Столбец4Строка171</t>
  </si>
  <si>
    <t>320</t>
  </si>
  <si>
    <t>m.nCol5Row625</t>
  </si>
  <si>
    <t>m.nCol5Row211</t>
  </si>
  <si>
    <t>m.nCol6Row526</t>
  </si>
  <si>
    <t>Столбец8Строка162</t>
  </si>
  <si>
    <t>Не исполнено</t>
  </si>
  <si>
    <t>ГНИ4_Имя3</t>
  </si>
  <si>
    <t>Столбец5Строка103</t>
  </si>
  <si>
    <t>621</t>
  </si>
  <si>
    <t>252</t>
  </si>
  <si>
    <t>m.cFormCode</t>
  </si>
  <si>
    <t>Столбец4Строка040</t>
  </si>
  <si>
    <t>625</t>
  </si>
  <si>
    <t>прочие выплаты</t>
  </si>
  <si>
    <t>211</t>
  </si>
  <si>
    <t>Столбец8Строка092</t>
  </si>
  <si>
    <t>m.nCol5Row710</t>
  </si>
  <si>
    <t>Столбец8Строка096</t>
  </si>
  <si>
    <t>m.nCol7Row710</t>
  </si>
  <si>
    <t>(телефон, e-mail)</t>
  </si>
  <si>
    <t>уменьшение остатков средств, всего</t>
  </si>
  <si>
    <t>__p_pos = AT("/", __p_INN)</t>
  </si>
  <si>
    <t>Столбец5Строка243</t>
  </si>
  <si>
    <t>Столбец6Строка104</t>
  </si>
  <si>
    <t>526</t>
  </si>
  <si>
    <t>190</t>
  </si>
  <si>
    <t>от аренды активов</t>
  </si>
  <si>
    <t>m.nCol6Row710</t>
  </si>
  <si>
    <t>Столбец4Строка261</t>
  </si>
  <si>
    <t>Столбец7Строка161</t>
  </si>
  <si>
    <t>030</t>
  </si>
  <si>
    <t>m.nCol8Row526</t>
  </si>
  <si>
    <t>m.nCol4Row101</t>
  </si>
  <si>
    <t>Столбец8Строка272</t>
  </si>
  <si>
    <t>нематериальных активов</t>
  </si>
  <si>
    <t>m.nCol5Row101</t>
  </si>
  <si>
    <t>через лицевые</t>
  </si>
  <si>
    <t>Субсидия на выполнение государственного (муниципального) задания (код вида - 4)</t>
  </si>
  <si>
    <t>Столбец7Строка262</t>
  </si>
  <si>
    <t>Столбец4Строка162</t>
  </si>
  <si>
    <t>m.nCol7Row101</t>
  </si>
  <si>
    <t>Столбец5Строка062</t>
  </si>
  <si>
    <t>перечисления международным организациям</t>
  </si>
  <si>
    <t>ГНИ4_ИННЮЛ_Учр</t>
  </si>
  <si>
    <t>m.nCol8Row625</t>
  </si>
  <si>
    <t>m.nCol8Row211</t>
  </si>
  <si>
    <t>Столбец8Строка171</t>
  </si>
  <si>
    <t>m.nCol6Row101</t>
  </si>
  <si>
    <t>Столбец8Строка175</t>
  </si>
  <si>
    <t>Дата</t>
  </si>
  <si>
    <t>Внутренние источники</t>
  </si>
  <si>
    <t>Столбец7Строка720</t>
  </si>
  <si>
    <t>Столбец4Строка096</t>
  </si>
  <si>
    <t>Столбец5Строка528</t>
  </si>
  <si>
    <t>Столбец5Строка192</t>
  </si>
  <si>
    <t>AllTrim(This.Seek_TableFields("OrgBase", "RN", "OrgBase.OKATO", __p_OrgRn))</t>
  </si>
  <si>
    <t xml:space="preserve">                                                   (подпись)</t>
  </si>
  <si>
    <t>241</t>
  </si>
  <si>
    <t>Столбец8Строка040</t>
  </si>
  <si>
    <t>ОРГАНИЗАЦИЯ</t>
  </si>
  <si>
    <t>Форма 0503737 с.2</t>
  </si>
  <si>
    <t>ГНИ4_НаимОрг</t>
  </si>
  <si>
    <t>Столбец5Строка250</t>
  </si>
  <si>
    <t>Столбец7Строка095</t>
  </si>
  <si>
    <t>Столбец7Строка050</t>
  </si>
  <si>
    <t>101</t>
  </si>
  <si>
    <t xml:space="preserve">Глава по БК </t>
  </si>
  <si>
    <t>0503737</t>
  </si>
  <si>
    <t>Столбец6Строка527</t>
  </si>
  <si>
    <t>Столбец6Строка191</t>
  </si>
  <si>
    <t>ГБОУ РК " Центр СТАП"</t>
  </si>
  <si>
    <t>Iif(Empty(m.cVFO), "", RTrim(arrVFO(AScan(arrVFO, m.cVFO) - 1)))</t>
  </si>
  <si>
    <t>стро-</t>
  </si>
  <si>
    <t>ГНИ4_Отчество3</t>
  </si>
  <si>
    <t>Столбец7Строка528</t>
  </si>
  <si>
    <t>m.nCol7Row273</t>
  </si>
  <si>
    <t>Столбец7Строка192</t>
  </si>
  <si>
    <t>m.nCol4Row174</t>
  </si>
  <si>
    <t>Столбец6Строка092</t>
  </si>
  <si>
    <t>9</t>
  </si>
  <si>
    <t>5</t>
  </si>
  <si>
    <t>Столбец5Строка720</t>
  </si>
  <si>
    <t>m.nCol8Row163</t>
  </si>
  <si>
    <t>Столбец6Строка096</t>
  </si>
  <si>
    <t>821</t>
  </si>
  <si>
    <t>Расходы - всего</t>
  </si>
  <si>
    <t>m.cFileName</t>
  </si>
  <si>
    <t>m.nCol6Row273</t>
  </si>
  <si>
    <t>m.nCol5Row174</t>
  </si>
  <si>
    <t>поступления от заимствований от нерезидентов</t>
  </si>
  <si>
    <t>операциями</t>
  </si>
  <si>
    <t>m.nCol8Row264</t>
  </si>
  <si>
    <t>Столбец4Строка191</t>
  </si>
  <si>
    <t>731</t>
  </si>
  <si>
    <t>m.nCol4Row273</t>
  </si>
  <si>
    <t>Столбец7Строка250</t>
  </si>
  <si>
    <t>m.nCol7Row174</t>
  </si>
  <si>
    <t>Столбец5Строка095</t>
  </si>
  <si>
    <t>Столбец5Строка050</t>
  </si>
  <si>
    <t>383</t>
  </si>
  <si>
    <t>__p_INN = AllTrim(This.Seek_TableFields("OrgBase", "RN", "OrgBase.INN", m.cRN_Found))</t>
  </si>
  <si>
    <t>Социальное обеспечение</t>
  </si>
  <si>
    <t>Обслуживание долговых обязательств</t>
  </si>
  <si>
    <t>m.nCol5Row273</t>
  </si>
  <si>
    <t>m.nCol6Row174</t>
  </si>
  <si>
    <t>Столбец8Строка104</t>
  </si>
  <si>
    <t>273</t>
  </si>
  <si>
    <t>бюджетные инвестиции</t>
  </si>
  <si>
    <t>от выбытий нематериальных активов</t>
  </si>
  <si>
    <t>01.01.2014</t>
  </si>
  <si>
    <t>Столбец6Строка261</t>
  </si>
  <si>
    <t>Столбец5Строка161</t>
  </si>
  <si>
    <t>This.__getOrgName(__p_OrgRn)</t>
  </si>
  <si>
    <t>230</t>
  </si>
  <si>
    <t>Столбец8Строка031</t>
  </si>
  <si>
    <t>МФИсполнитель</t>
  </si>
  <si>
    <t>m.nCol6Row821</t>
  </si>
  <si>
    <t>m.nCol5Row731</t>
  </si>
  <si>
    <t>ГНИ4_ВерсПрог</t>
  </si>
  <si>
    <t>m.nCol7Row731</t>
  </si>
  <si>
    <t>m.nCol8Row093</t>
  </si>
  <si>
    <t>170</t>
  </si>
  <si>
    <t>Столбец5Строка262</t>
  </si>
  <si>
    <t>Столбец6Строка162</t>
  </si>
  <si>
    <t>m.nCol8Row097</t>
  </si>
  <si>
    <t>Столбец7Строка062</t>
  </si>
  <si>
    <t>540</t>
  </si>
  <si>
    <t>174</t>
  </si>
  <si>
    <t>m.nCol5Row821</t>
  </si>
  <si>
    <t>m.nCol6Row731</t>
  </si>
  <si>
    <t>m.nCol7Row264</t>
  </si>
  <si>
    <t>m.nCol4Row163</t>
  </si>
  <si>
    <t>Столбец6Строка040</t>
  </si>
  <si>
    <t>832</t>
  </si>
  <si>
    <t>093</t>
  </si>
  <si>
    <t>m.nCol8Row174</t>
  </si>
  <si>
    <t>Столбец7Строка103</t>
  </si>
  <si>
    <t>097</t>
  </si>
  <si>
    <t>AllTrim(This.Seek_TableFields("Person", "RN", "Person.FirstName", __p_BossRN))</t>
  </si>
  <si>
    <t>m.nCol6Row264</t>
  </si>
  <si>
    <t>m.nCol5Row163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</si>
  <si>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</si>
  <si>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</si>
  <si>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</si>
  <si>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m.nCol8Row273</t>
  </si>
  <si>
    <t>Столбец7Строка243</t>
  </si>
  <si>
    <t>Столбец4Строка104</t>
  </si>
  <si>
    <t>m.nCol4Row264</t>
  </si>
  <si>
    <t>m.nCol7Row163</t>
  </si>
  <si>
    <t>анали-</t>
  </si>
  <si>
    <t>ГНИ4_ДатаОтч</t>
  </si>
  <si>
    <t>Столбец8Строка527</t>
  </si>
  <si>
    <t>m.nCol5Row264</t>
  </si>
  <si>
    <t>Столбец8Строка191</t>
  </si>
  <si>
    <t>m.nCol6Row163</t>
  </si>
  <si>
    <t>материальных запасов</t>
  </si>
  <si>
    <t>m.nCol7Row832</t>
  </si>
  <si>
    <t>Столбец6Строка272</t>
  </si>
  <si>
    <t>Столбец5Строка172</t>
  </si>
  <si>
    <t>m.nCol7Row093</t>
  </si>
  <si>
    <t>264</t>
  </si>
  <si>
    <t>223</t>
  </si>
  <si>
    <t>коммунальные услуги</t>
  </si>
  <si>
    <t>650</t>
  </si>
  <si>
    <t>Столбец5Строка176</t>
  </si>
  <si>
    <t>m.nCol7Row097</t>
  </si>
  <si>
    <t>Столбец4Строка031</t>
  </si>
  <si>
    <t>260</t>
  </si>
  <si>
    <t>m.nCol6Row832</t>
  </si>
  <si>
    <t>m.nCol6Row093</t>
  </si>
  <si>
    <t>Шикавко Л.С.</t>
  </si>
  <si>
    <t>ГНИ4_УчредПолн</t>
  </si>
  <si>
    <t>m.nCol6Row097</t>
  </si>
  <si>
    <t>Столбец5Строка271</t>
  </si>
  <si>
    <t>Столбец6Строка171</t>
  </si>
  <si>
    <t>m.nCol4Row097</t>
  </si>
  <si>
    <t>Доходы от оказания платных услуг (работ)</t>
  </si>
  <si>
    <t>120</t>
  </si>
  <si>
    <t>ГлБух</t>
  </si>
  <si>
    <t>Столбец5Строка232</t>
  </si>
  <si>
    <t>Столбец6Строка175</t>
  </si>
  <si>
    <t>510</t>
  </si>
  <si>
    <t>163</t>
  </si>
  <si>
    <t>m.nCol5Row097</t>
  </si>
  <si>
    <t>m.nCol5Row832</t>
  </si>
  <si>
    <t>m.nCol5Row093</t>
  </si>
  <si>
    <t>Столбец4Строка232</t>
  </si>
  <si>
    <t>Столбец7Строка175</t>
  </si>
  <si>
    <t>экономической службы                    (подпись)                          (расшифровка подписи)</t>
  </si>
  <si>
    <t>410</t>
  </si>
  <si>
    <t>063</t>
  </si>
  <si>
    <t>m.nCol7Row626</t>
  </si>
  <si>
    <t>Столбец4Строка271</t>
  </si>
  <si>
    <t>m.nCol7Row212</t>
  </si>
  <si>
    <t>Столбец7Строка171</t>
  </si>
  <si>
    <t>Безвозмездные перечисления организациям</t>
  </si>
  <si>
    <t>тики</t>
  </si>
  <si>
    <t>m.nCol5Row525</t>
  </si>
  <si>
    <t>Безвозмездные перечисления организациям, за исключением государственных и муниципальных организаций</t>
  </si>
  <si>
    <t>m.nCol6Row626</t>
  </si>
  <si>
    <t>m.nCol5Row521</t>
  </si>
  <si>
    <t>Столбец8Строка262</t>
  </si>
  <si>
    <t>m.nCol6Row212</t>
  </si>
  <si>
    <t>m.nCol7Row521</t>
  </si>
  <si>
    <t>m.nCol4Row212</t>
  </si>
  <si>
    <t>Столбец4Строка176</t>
  </si>
  <si>
    <t>Столбец5Строка031</t>
  </si>
  <si>
    <t>Руководитель  _____________________________</t>
  </si>
  <si>
    <t>Доходы от штрафов, пеней, иных сумм принудительного изъятия</t>
  </si>
  <si>
    <t>m.nCol7Row525</t>
  </si>
  <si>
    <t>Столбец7Строка272</t>
  </si>
  <si>
    <t>m.nCol8Row242</t>
  </si>
  <si>
    <t>Столбец4Строка172</t>
  </si>
  <si>
    <t>(наименование, ОГРН, ИНН, КПП, местонахождение)</t>
  </si>
  <si>
    <t>m.nCol5Row626</t>
  </si>
  <si>
    <t>m.nCol6Row521</t>
  </si>
  <si>
    <t>m.nCol5Row212</t>
  </si>
  <si>
    <t>m.nCol6Row525</t>
  </si>
  <si>
    <t>Столбец8Строка161</t>
  </si>
  <si>
    <t>m.nCol7Row063</t>
  </si>
  <si>
    <t>Столбец6Строка243</t>
  </si>
  <si>
    <t>Столбец5Строка104</t>
  </si>
  <si>
    <t>626</t>
  </si>
  <si>
    <t>290</t>
  </si>
  <si>
    <t>212</t>
  </si>
  <si>
    <t>m.nCol6Row063</t>
  </si>
  <si>
    <t>некассовыми</t>
  </si>
  <si>
    <t>Столбец8Строка095</t>
  </si>
  <si>
    <t>Столбец8Строка050</t>
  </si>
  <si>
    <t>субсидии на выполнение государственного (муниципального) задания</t>
  </si>
  <si>
    <t>Столбец6Строка103</t>
  </si>
  <si>
    <t>521</t>
  </si>
  <si>
    <t>152</t>
  </si>
  <si>
    <t>m.nCol4Row063</t>
  </si>
  <si>
    <t>Столбец7Строка040</t>
  </si>
  <si>
    <t>525</t>
  </si>
  <si>
    <t>m.nCol5Row063</t>
  </si>
  <si>
    <t>m.nCol8Row521</t>
  </si>
  <si>
    <t>Столбец4Строка262</t>
  </si>
  <si>
    <t>Столбец7Строка162</t>
  </si>
  <si>
    <t>Столбец6Строка062</t>
  </si>
  <si>
    <t>810</t>
  </si>
  <si>
    <t>440</t>
  </si>
  <si>
    <t>m.nCol8Row525</t>
  </si>
  <si>
    <t>m.nCol7Row242</t>
  </si>
  <si>
    <t>m.nCol4Row102</t>
  </si>
  <si>
    <t>Столбец8Строка271</t>
  </si>
  <si>
    <t>Исполнитель  ____________________     __________________</t>
  </si>
  <si>
    <t>AllTrim(m.cIspTel)</t>
  </si>
  <si>
    <t>m.nCol6Row242</t>
  </si>
  <si>
    <t>Столбец8Строка232</t>
  </si>
  <si>
    <t>m.nCol5Row102</t>
  </si>
  <si>
    <t>Столбец7Строка261</t>
  </si>
  <si>
    <t>m.nCol4Row242</t>
  </si>
  <si>
    <t>Столбец4Строка161</t>
  </si>
  <si>
    <t>m.nCol7Row102</t>
  </si>
  <si>
    <t>330</t>
  </si>
  <si>
    <t>m.nCol8Row626</t>
  </si>
  <si>
    <t>m.nCol8Row212</t>
  </si>
  <si>
    <t>ДатаОтчета</t>
  </si>
  <si>
    <t>700</t>
  </si>
  <si>
    <t>назначений</t>
  </si>
  <si>
    <t>m.nCol5Row242</t>
  </si>
  <si>
    <t>Столбец8Строка172</t>
  </si>
  <si>
    <t>m.nCol6Row102</t>
  </si>
  <si>
    <t xml:space="preserve">Дата </t>
  </si>
  <si>
    <t>Столбец8Строка176</t>
  </si>
  <si>
    <t xml:space="preserve">                                 (должность)                        (подпись)</t>
  </si>
  <si>
    <t>прочие работы, услуги</t>
  </si>
  <si>
    <t>m.nCol4Row700</t>
  </si>
  <si>
    <t>Столбец6Строка250</t>
  </si>
  <si>
    <t>Столбец4Строка050</t>
  </si>
  <si>
    <t>Столбец5Строка527</t>
  </si>
  <si>
    <t>Столбец5Строка191</t>
  </si>
  <si>
    <t>242</t>
  </si>
  <si>
    <t xml:space="preserve">1    </t>
  </si>
  <si>
    <t>Форма 0503737 с.5</t>
  </si>
  <si>
    <t>Столбец7Строка096</t>
  </si>
  <si>
    <t>m.nCol8Row063</t>
  </si>
  <si>
    <t>102</t>
  </si>
  <si>
    <t>180</t>
  </si>
  <si>
    <t>Периодичность: годовая</t>
  </si>
  <si>
    <t>Столбец6Строка528</t>
  </si>
  <si>
    <t>Столбец6Строка192</t>
  </si>
  <si>
    <t>Столбец7Строка092</t>
  </si>
  <si>
    <t>ценных бумаг, кроме акций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</si>
</sst>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9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0"/>
    </font>
    <font>
      <sz val="9"/>
      <name val="Arial Cyr"/>
      <family val="0"/>
    </font>
    <font>
      <b/>
      <sz val="10"/>
      <color indexed="12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/>
      <protection/>
    </xf>
    <xf numFmtId="49" fontId="2" fillId="0" borderId="2" xfId="0" applyNumberFormat="1" applyFont="1" applyFill="1" applyBorder="1" applyAlignment="1" applyProtection="1">
      <alignment horizontal="center"/>
      <protection/>
    </xf>
    <xf numFmtId="173" fontId="2" fillId="0" borderId="3" xfId="0" applyNumberFormat="1" applyFont="1" applyFill="1" applyBorder="1" applyAlignment="1" applyProtection="1">
      <alignment horizontal="center"/>
      <protection/>
    </xf>
    <xf numFmtId="0" fontId="0" fillId="7" borderId="0" xfId="0" applyNumberFormat="1" applyFont="1" applyFill="1" applyAlignment="1" applyProtection="1">
      <alignment/>
      <protection/>
    </xf>
    <xf numFmtId="0" fontId="0" fillId="8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7" borderId="0" xfId="0" applyNumberFormat="1" applyFont="1" applyFill="1" applyAlignment="1" applyProtection="1">
      <alignment wrapText="1"/>
      <protection/>
    </xf>
    <xf numFmtId="0" fontId="0" fillId="8" borderId="0" xfId="0" applyNumberFormat="1" applyFont="1" applyFill="1" applyAlignment="1" applyProtection="1">
      <alignment wrapText="1"/>
      <protection/>
    </xf>
    <xf numFmtId="49" fontId="2" fillId="0" borderId="4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5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" fillId="0" borderId="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7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 horizontal="center"/>
      <protection/>
    </xf>
    <xf numFmtId="49" fontId="2" fillId="0" borderId="6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173" fontId="3" fillId="0" borderId="13" xfId="0" applyNumberFormat="1" applyFont="1" applyFill="1" applyBorder="1" applyAlignment="1" applyProtection="1">
      <alignment horizontal="center"/>
      <protection/>
    </xf>
    <xf numFmtId="173" fontId="2" fillId="0" borderId="14" xfId="0" applyNumberFormat="1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11" xfId="0" applyNumberFormat="1" applyFont="1" applyFill="1" applyBorder="1" applyAlignment="1" applyProtection="1">
      <alignment horizontal="center"/>
      <protection/>
    </xf>
    <xf numFmtId="173" fontId="2" fillId="0" borderId="9" xfId="0" applyNumberFormat="1" applyFont="1" applyFill="1" applyBorder="1" applyAlignment="1" applyProtection="1">
      <alignment horizontal="center"/>
      <protection/>
    </xf>
    <xf numFmtId="173" fontId="2" fillId="0" borderId="12" xfId="0" applyNumberFormat="1" applyFont="1" applyFill="1" applyBorder="1" applyAlignment="1" applyProtection="1">
      <alignment horizontal="center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19" xfId="0" applyNumberFormat="1" applyFont="1" applyFill="1" applyBorder="1" applyAlignment="1" applyProtection="1">
      <alignment horizontal="right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49" fontId="2" fillId="0" borderId="8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 applyProtection="1">
      <alignment horizontal="left" wrapText="1"/>
      <protection/>
    </xf>
    <xf numFmtId="49" fontId="2" fillId="0" borderId="23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wrapText="1"/>
      <protection/>
    </xf>
    <xf numFmtId="0" fontId="2" fillId="0" borderId="19" xfId="0" applyNumberFormat="1" applyFont="1" applyFill="1" applyBorder="1" applyAlignment="1" applyProtection="1">
      <alignment horizontal="left" wrapText="1"/>
      <protection/>
    </xf>
    <xf numFmtId="49" fontId="2" fillId="0" borderId="1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26" xfId="0" applyNumberFormat="1" applyFont="1" applyFill="1" applyBorder="1" applyAlignment="1" applyProtection="1">
      <alignment horizontal="center"/>
      <protection/>
    </xf>
    <xf numFmtId="0" fontId="2" fillId="0" borderId="7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6" xfId="0" applyNumberFormat="1" applyFont="1" applyFill="1" applyBorder="1" applyAlignment="1" applyProtection="1">
      <alignment horizontal="centerContinuous"/>
      <protection/>
    </xf>
    <xf numFmtId="0" fontId="2" fillId="0" borderId="10" xfId="0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/>
    </xf>
    <xf numFmtId="49" fontId="2" fillId="0" borderId="27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right"/>
      <protection/>
    </xf>
    <xf numFmtId="173" fontId="3" fillId="0" borderId="12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173" fontId="3" fillId="0" borderId="11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 horizontal="center"/>
      <protection/>
    </xf>
    <xf numFmtId="173" fontId="2" fillId="0" borderId="30" xfId="0" applyNumberFormat="1" applyFont="1" applyFill="1" applyBorder="1" applyAlignment="1" applyProtection="1">
      <alignment horizontal="center"/>
      <protection/>
    </xf>
    <xf numFmtId="0" fontId="3" fillId="0" borderId="31" xfId="0" applyNumberFormat="1" applyFont="1" applyFill="1" applyBorder="1" applyAlignment="1" applyProtection="1">
      <alignment horizontal="left" wrapText="1"/>
      <protection/>
    </xf>
    <xf numFmtId="0" fontId="4" fillId="0" borderId="32" xfId="0" applyNumberFormat="1" applyFont="1" applyFill="1" applyBorder="1" applyAlignment="1" applyProtection="1">
      <alignment horizontal="left" wrapText="1"/>
      <protection/>
    </xf>
    <xf numFmtId="0" fontId="2" fillId="0" borderId="32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2" fillId="0" borderId="33" xfId="0" applyNumberFormat="1" applyFont="1" applyFill="1" applyBorder="1" applyAlignment="1" applyProtection="1">
      <alignment horizontal="center" wrapText="1"/>
      <protection/>
    </xf>
    <xf numFmtId="0" fontId="4" fillId="0" borderId="35" xfId="0" applyNumberFormat="1" applyFont="1" applyFill="1" applyBorder="1" applyAlignment="1" applyProtection="1">
      <alignment horizontal="left" wrapText="1"/>
      <protection/>
    </xf>
    <xf numFmtId="49" fontId="2" fillId="0" borderId="36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 horizontal="left" wrapText="1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173" fontId="3" fillId="0" borderId="39" xfId="0" applyNumberFormat="1" applyFont="1" applyFill="1" applyBorder="1" applyAlignment="1" applyProtection="1">
      <alignment horizontal="center"/>
      <protection/>
    </xf>
    <xf numFmtId="49" fontId="3" fillId="0" borderId="6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35" xfId="0" applyNumberFormat="1" applyFont="1" applyFill="1" applyBorder="1" applyAlignment="1" applyProtection="1">
      <alignment horizontal="left" wrapText="1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3" fillId="0" borderId="43" xfId="0" applyNumberFormat="1" applyFont="1" applyFill="1" applyBorder="1" applyAlignment="1" applyProtection="1">
      <alignment horizontal="center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49" fontId="3" fillId="0" borderId="27" xfId="0" applyNumberFormat="1" applyFont="1" applyFill="1" applyBorder="1" applyAlignment="1" applyProtection="1">
      <alignment horizontal="center"/>
      <protection/>
    </xf>
    <xf numFmtId="173" fontId="3" fillId="0" borderId="45" xfId="0" applyNumberFormat="1" applyFont="1" applyFill="1" applyBorder="1" applyAlignment="1" applyProtection="1">
      <alignment horizontal="center"/>
      <protection/>
    </xf>
    <xf numFmtId="173" fontId="3" fillId="0" borderId="17" xfId="0" applyNumberFormat="1" applyFont="1" applyFill="1" applyBorder="1" applyAlignment="1" applyProtection="1">
      <alignment horizontal="center"/>
      <protection/>
    </xf>
    <xf numFmtId="0" fontId="3" fillId="0" borderId="46" xfId="0" applyNumberFormat="1" applyFont="1" applyFill="1" applyBorder="1" applyAlignment="1" applyProtection="1">
      <alignment horizontal="left" wrapText="1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49" fontId="2" fillId="0" borderId="48" xfId="0" applyNumberFormat="1" applyFont="1" applyFill="1" applyBorder="1" applyAlignment="1" applyProtection="1">
      <alignment horizontal="center"/>
      <protection/>
    </xf>
    <xf numFmtId="173" fontId="2" fillId="0" borderId="39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173" fontId="2" fillId="0" borderId="49" xfId="0" applyNumberFormat="1" applyFont="1" applyFill="1" applyBorder="1" applyAlignment="1" applyProtection="1">
      <alignment horizontal="center"/>
      <protection/>
    </xf>
    <xf numFmtId="173" fontId="3" fillId="0" borderId="1" xfId="0" applyNumberFormat="1" applyFont="1" applyFill="1" applyBorder="1" applyAlignment="1" applyProtection="1">
      <alignment horizontal="center"/>
      <protection/>
    </xf>
    <xf numFmtId="173" fontId="3" fillId="0" borderId="3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49" fontId="3" fillId="0" borderId="9" xfId="0" applyNumberFormat="1" applyFont="1" applyFill="1" applyBorder="1" applyAlignment="1" applyProtection="1">
      <alignment horizontal="center"/>
      <protection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24" xfId="0" applyNumberFormat="1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6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173" fontId="2" fillId="0" borderId="43" xfId="0" applyNumberFormat="1" applyFont="1" applyFill="1" applyBorder="1" applyAlignment="1" applyProtection="1">
      <alignment horizontal="center"/>
      <protection/>
    </xf>
    <xf numFmtId="0" fontId="3" fillId="0" borderId="40" xfId="0" applyNumberFormat="1" applyFont="1" applyFill="1" applyBorder="1" applyAlignment="1" applyProtection="1">
      <alignment horizontal="left" wrapText="1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173" fontId="3" fillId="0" borderId="54" xfId="0" applyNumberFormat="1" applyFont="1" applyFill="1" applyBorder="1" applyAlignment="1" applyProtection="1">
      <alignment horizontal="center"/>
      <protection/>
    </xf>
    <xf numFmtId="173" fontId="3" fillId="0" borderId="55" xfId="0" applyNumberFormat="1" applyFont="1" applyFill="1" applyBorder="1" applyAlignment="1" applyProtection="1">
      <alignment horizontal="center"/>
      <protection/>
    </xf>
    <xf numFmtId="0" fontId="2" fillId="0" borderId="46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8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3" fillId="0" borderId="56" xfId="0" applyNumberFormat="1" applyFont="1" applyFill="1" applyBorder="1" applyAlignment="1" applyProtection="1">
      <alignment horizontal="center"/>
      <protection/>
    </xf>
    <xf numFmtId="0" fontId="0" fillId="5" borderId="0" xfId="0" applyNumberFormat="1" applyFont="1" applyFill="1" applyAlignment="1" applyProtection="1">
      <alignment/>
      <protection/>
    </xf>
    <xf numFmtId="0" fontId="0" fillId="5" borderId="0" xfId="0" applyNumberFormat="1" applyFont="1" applyFill="1" applyAlignment="1" applyProtection="1">
      <alignment wrapText="1"/>
      <protection/>
    </xf>
    <xf numFmtId="49" fontId="2" fillId="0" borderId="56" xfId="0" applyNumberFormat="1" applyFont="1" applyFill="1" applyBorder="1" applyAlignment="1" applyProtection="1">
      <alignment horizontal="center"/>
      <protection/>
    </xf>
    <xf numFmtId="173" fontId="2" fillId="0" borderId="44" xfId="0" applyNumberFormat="1" applyFont="1" applyFill="1" applyBorder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"/>
      <protection/>
    </xf>
    <xf numFmtId="0" fontId="0" fillId="9" borderId="0" xfId="0" applyNumberFormat="1" applyFont="1" applyFill="1" applyAlignment="1" applyProtection="1">
      <alignment/>
      <protection/>
    </xf>
    <xf numFmtId="0" fontId="0" fillId="9" borderId="0" xfId="0" applyNumberFormat="1" applyFont="1" applyFill="1" applyAlignment="1" applyProtection="1">
      <alignment wrapText="1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173" fontId="2" fillId="0" borderId="7" xfId="0" applyNumberFormat="1" applyFont="1" applyFill="1" applyBorder="1" applyAlignment="1" applyProtection="1">
      <alignment horizontal="center"/>
      <protection/>
    </xf>
    <xf numFmtId="173" fontId="2" fillId="0" borderId="57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2" fillId="0" borderId="5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0" fillId="8" borderId="0" xfId="0" applyNumberFormat="1" applyFont="1" applyFill="1" applyAlignment="1" applyProtection="1">
      <alignment vertical="top" wrapText="1"/>
      <protection/>
    </xf>
    <xf numFmtId="0" fontId="0" fillId="5" borderId="0" xfId="0" applyNumberFormat="1" applyFill="1" applyAlignment="1" applyProtection="1">
      <alignment wrapText="1"/>
      <protection/>
    </xf>
    <xf numFmtId="0" fontId="0" fillId="5" borderId="0" xfId="0" applyNumberFormat="1" applyFill="1" applyAlignment="1" applyProtection="1">
      <alignment/>
      <protection/>
    </xf>
    <xf numFmtId="0" fontId="0" fillId="8" borderId="0" xfId="0" applyNumberFormat="1" applyFill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workbookViewId="0" topLeftCell="A43">
      <selection activeCell="G62" sqref="G62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10" ht="13.5">
      <c r="A1" s="8" t="s">
        <v>353</v>
      </c>
      <c r="B1" s="8"/>
      <c r="C1" s="8"/>
      <c r="D1" s="8"/>
      <c r="E1" s="8"/>
      <c r="F1" s="8"/>
      <c r="G1" s="8"/>
      <c r="H1" s="8"/>
      <c r="I1" s="8"/>
      <c r="J1" s="35"/>
    </row>
    <row r="2" spans="1:10" ht="13.5">
      <c r="A2" s="8" t="s">
        <v>716</v>
      </c>
      <c r="B2" s="8"/>
      <c r="C2" s="8"/>
      <c r="D2" s="8"/>
      <c r="E2" s="8"/>
      <c r="F2" s="8"/>
      <c r="G2" s="8"/>
      <c r="H2" s="8"/>
      <c r="I2" s="8"/>
      <c r="J2" s="36" t="s">
        <v>68</v>
      </c>
    </row>
    <row r="3" spans="1:10" s="37" customFormat="1" ht="9.75">
      <c r="A3" s="38"/>
      <c r="B3" s="38"/>
      <c r="C3" s="38"/>
      <c r="D3" s="38"/>
      <c r="E3" s="38"/>
      <c r="F3" s="38"/>
      <c r="G3" s="38"/>
      <c r="H3" s="38"/>
      <c r="I3" s="39" t="s">
        <v>347</v>
      </c>
      <c r="J3" s="12" t="s">
        <v>640</v>
      </c>
    </row>
    <row r="4" spans="1:10" s="37" customFormat="1" ht="9.75">
      <c r="A4" s="38"/>
      <c r="B4" s="38"/>
      <c r="C4" s="38"/>
      <c r="D4" s="49" t="s">
        <v>219</v>
      </c>
      <c r="E4" s="49"/>
      <c r="F4" s="49"/>
      <c r="G4" s="38"/>
      <c r="H4" s="38"/>
      <c r="I4" s="40" t="s">
        <v>838</v>
      </c>
      <c r="J4" s="15" t="s">
        <v>682</v>
      </c>
    </row>
    <row r="5" spans="1:10" ht="12">
      <c r="A5" s="38" t="s">
        <v>473</v>
      </c>
      <c r="B5" s="50" t="s">
        <v>643</v>
      </c>
      <c r="C5" s="50"/>
      <c r="D5" s="50"/>
      <c r="E5" s="50"/>
      <c r="F5" s="50"/>
      <c r="G5" s="50"/>
      <c r="H5" s="50"/>
      <c r="I5" s="2" t="s">
        <v>46</v>
      </c>
      <c r="J5" s="4" t="s">
        <v>236</v>
      </c>
    </row>
    <row r="6" spans="1:10" ht="12">
      <c r="A6" s="38" t="s">
        <v>77</v>
      </c>
      <c r="B6" s="38"/>
      <c r="C6" s="38"/>
      <c r="D6" s="38"/>
      <c r="E6" s="38"/>
      <c r="F6" s="38"/>
      <c r="G6" s="38"/>
      <c r="H6" s="38"/>
      <c r="I6" s="2"/>
      <c r="J6" s="4"/>
    </row>
    <row r="7" spans="1:10" ht="12">
      <c r="A7" s="38" t="s">
        <v>18</v>
      </c>
      <c r="B7" s="51" t="s">
        <v>6</v>
      </c>
      <c r="C7" s="51"/>
      <c r="D7" s="51"/>
      <c r="E7" s="51"/>
      <c r="F7" s="51"/>
      <c r="G7" s="51"/>
      <c r="H7" s="51"/>
      <c r="I7" s="2" t="s">
        <v>262</v>
      </c>
      <c r="J7" s="12" t="s">
        <v>17</v>
      </c>
    </row>
    <row r="8" spans="1:10" ht="12">
      <c r="A8" s="38" t="s">
        <v>228</v>
      </c>
      <c r="B8" s="38"/>
      <c r="C8" s="38"/>
      <c r="D8" s="38"/>
      <c r="E8" s="38"/>
      <c r="F8" s="38"/>
      <c r="G8" s="38"/>
      <c r="H8" s="38"/>
      <c r="I8" s="2" t="s">
        <v>46</v>
      </c>
      <c r="J8" s="53" t="s">
        <v>236</v>
      </c>
    </row>
    <row r="9" spans="1:10" ht="12">
      <c r="A9" s="38" t="s">
        <v>565</v>
      </c>
      <c r="B9" s="38"/>
      <c r="C9" s="38"/>
      <c r="D9" s="38"/>
      <c r="E9" s="38"/>
      <c r="F9" s="38"/>
      <c r="G9" s="38"/>
      <c r="H9" s="38"/>
      <c r="I9" s="2" t="s">
        <v>639</v>
      </c>
      <c r="J9" s="53" t="s">
        <v>342</v>
      </c>
    </row>
    <row r="10" spans="1:10" ht="12">
      <c r="A10" s="38" t="s">
        <v>328</v>
      </c>
      <c r="B10" s="52" t="s">
        <v>610</v>
      </c>
      <c r="C10" s="52"/>
      <c r="D10" s="52"/>
      <c r="E10" s="52"/>
      <c r="F10" s="52"/>
      <c r="G10" s="52"/>
      <c r="H10" s="52"/>
      <c r="I10" s="2"/>
      <c r="J10" s="53"/>
    </row>
    <row r="11" spans="1:10" ht="12">
      <c r="A11" s="38" t="s">
        <v>854</v>
      </c>
      <c r="B11" s="38"/>
      <c r="C11" s="38"/>
      <c r="D11" s="38"/>
      <c r="E11" s="38"/>
      <c r="F11" s="38"/>
      <c r="G11" s="38"/>
      <c r="H11" s="38"/>
      <c r="I11" s="2"/>
      <c r="J11" s="12"/>
    </row>
    <row r="12" spans="1:10" ht="12">
      <c r="A12" s="38" t="s">
        <v>519</v>
      </c>
      <c r="B12" s="38"/>
      <c r="C12" s="38"/>
      <c r="D12" s="38"/>
      <c r="E12" s="38"/>
      <c r="F12" s="38"/>
      <c r="G12" s="38"/>
      <c r="H12" s="38"/>
      <c r="I12" s="2" t="s">
        <v>394</v>
      </c>
      <c r="J12" s="57" t="s">
        <v>672</v>
      </c>
    </row>
    <row r="13" spans="1:10" ht="13.5">
      <c r="A13" s="61"/>
      <c r="B13" s="61"/>
      <c r="C13" s="61"/>
      <c r="D13" s="35" t="s">
        <v>165</v>
      </c>
      <c r="E13" s="62"/>
      <c r="F13" s="62"/>
      <c r="G13" s="62"/>
      <c r="H13" s="62"/>
      <c r="I13" s="62"/>
      <c r="J13" s="63"/>
    </row>
    <row r="14" spans="1:10" ht="12">
      <c r="A14" s="16"/>
      <c r="B14" s="17" t="s">
        <v>199</v>
      </c>
      <c r="C14" s="17" t="s">
        <v>199</v>
      </c>
      <c r="D14" s="55" t="s">
        <v>362</v>
      </c>
      <c r="E14" s="59" t="s">
        <v>389</v>
      </c>
      <c r="F14" s="59"/>
      <c r="G14" s="59"/>
      <c r="H14" s="59"/>
      <c r="I14" s="60"/>
      <c r="J14" s="18" t="s">
        <v>578</v>
      </c>
    </row>
    <row r="15" spans="1:10" ht="12">
      <c r="A15" s="16" t="s">
        <v>546</v>
      </c>
      <c r="B15" s="17" t="s">
        <v>645</v>
      </c>
      <c r="C15" s="17" t="s">
        <v>722</v>
      </c>
      <c r="D15" s="17" t="s">
        <v>178</v>
      </c>
      <c r="E15" s="23" t="s">
        <v>609</v>
      </c>
      <c r="F15" s="23" t="s">
        <v>184</v>
      </c>
      <c r="G15" s="23" t="s">
        <v>99</v>
      </c>
      <c r="H15" s="23" t="s">
        <v>799</v>
      </c>
      <c r="I15" s="23" t="s">
        <v>265</v>
      </c>
      <c r="J15" s="18" t="s">
        <v>178</v>
      </c>
    </row>
    <row r="16" spans="1:10" ht="12">
      <c r="A16" s="3"/>
      <c r="B16" s="19" t="s">
        <v>121</v>
      </c>
      <c r="C16" s="17" t="s">
        <v>769</v>
      </c>
      <c r="D16" s="19" t="s">
        <v>834</v>
      </c>
      <c r="E16" s="55" t="s">
        <v>356</v>
      </c>
      <c r="F16" s="20" t="s">
        <v>356</v>
      </c>
      <c r="G16" s="20" t="s">
        <v>506</v>
      </c>
      <c r="H16" s="20" t="s">
        <v>663</v>
      </c>
      <c r="I16" s="20"/>
      <c r="J16" s="21" t="s">
        <v>834</v>
      </c>
    </row>
    <row r="17" spans="1:10" ht="12">
      <c r="A17" s="14" t="s">
        <v>848</v>
      </c>
      <c r="B17" s="24">
        <v>2</v>
      </c>
      <c r="C17" s="79" t="s">
        <v>218</v>
      </c>
      <c r="D17" s="14" t="s">
        <v>15</v>
      </c>
      <c r="E17" s="54" t="s">
        <v>653</v>
      </c>
      <c r="F17" s="25" t="s">
        <v>437</v>
      </c>
      <c r="G17" s="25" t="s">
        <v>227</v>
      </c>
      <c r="H17" s="26" t="s">
        <v>14</v>
      </c>
      <c r="I17" s="26" t="s">
        <v>652</v>
      </c>
      <c r="J17" s="22" t="s">
        <v>287</v>
      </c>
    </row>
    <row r="18" spans="1:10" ht="12">
      <c r="A18" s="71" t="s">
        <v>379</v>
      </c>
      <c r="B18" s="91" t="s">
        <v>73</v>
      </c>
      <c r="C18" s="90"/>
      <c r="D18" s="92">
        <f>D19+D22+D23+D24+D28+D37</f>
        <v>25255522</v>
      </c>
      <c r="E18" s="92">
        <f>E19+E22+E23+E24+E28+E37</f>
        <v>24469622</v>
      </c>
      <c r="F18" s="92">
        <f>F19+F22+F23+F24+F28+F37</f>
        <v>0</v>
      </c>
      <c r="G18" s="92">
        <f>G19+G22+G23+G24+G28+G37</f>
        <v>0</v>
      </c>
      <c r="H18" s="92">
        <f>H19+H22+H23+H24+H28+H37</f>
        <v>0</v>
      </c>
      <c r="I18" s="126">
        <f>E18+F18+G18+H18</f>
        <v>24469622</v>
      </c>
      <c r="J18" s="143">
        <f>D18-I18</f>
        <v>785900</v>
      </c>
    </row>
    <row r="19" spans="1:10" ht="12.75">
      <c r="A19" s="72" t="s">
        <v>361</v>
      </c>
      <c r="B19" s="45" t="s">
        <v>603</v>
      </c>
      <c r="C19" s="22" t="s">
        <v>750</v>
      </c>
      <c r="D19" s="30">
        <f>D21</f>
        <v>0</v>
      </c>
      <c r="E19" s="30">
        <f>E21</f>
        <v>0</v>
      </c>
      <c r="F19" s="30">
        <f>F21</f>
        <v>0</v>
      </c>
      <c r="G19" s="30">
        <f>G21</f>
        <v>0</v>
      </c>
      <c r="H19" s="30">
        <f>H21</f>
        <v>0</v>
      </c>
      <c r="I19" s="132">
        <f>E19+F19+G19+H19</f>
        <v>0</v>
      </c>
      <c r="J19" s="70">
        <f>D19-I19</f>
        <v>0</v>
      </c>
    </row>
    <row r="20" spans="1:10" ht="12">
      <c r="A20" s="46" t="s">
        <v>48</v>
      </c>
      <c r="B20" s="45"/>
      <c r="C20" s="41"/>
      <c r="D20" s="30"/>
      <c r="E20" s="30"/>
      <c r="F20" s="30"/>
      <c r="G20" s="30"/>
      <c r="H20" s="30"/>
      <c r="I20" s="30"/>
      <c r="J20" s="34"/>
    </row>
    <row r="21" spans="1:10" ht="12">
      <c r="A21" s="47" t="s">
        <v>599</v>
      </c>
      <c r="B21" s="48" t="s">
        <v>392</v>
      </c>
      <c r="C21" s="42" t="s">
        <v>750</v>
      </c>
      <c r="D21" s="31">
        <v>0</v>
      </c>
      <c r="E21" s="31">
        <v>0</v>
      </c>
      <c r="F21" s="31">
        <v>0</v>
      </c>
      <c r="G21" s="31">
        <v>0</v>
      </c>
      <c r="H21" s="124">
        <v>0</v>
      </c>
      <c r="I21" s="124">
        <f>E21+F21+G21+H21</f>
        <v>0</v>
      </c>
      <c r="J21" s="34">
        <f>D21-I21</f>
        <v>0</v>
      </c>
    </row>
    <row r="22" spans="1:10" ht="12.75">
      <c r="A22" s="72" t="s">
        <v>749</v>
      </c>
      <c r="B22" s="25" t="s">
        <v>13</v>
      </c>
      <c r="C22" s="22" t="s">
        <v>484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132">
        <f>E22+F22+G22+H22</f>
        <v>0</v>
      </c>
      <c r="J22" s="70">
        <f>D22-I22</f>
        <v>0</v>
      </c>
    </row>
    <row r="23" spans="1:10" ht="24">
      <c r="A23" s="72" t="s">
        <v>781</v>
      </c>
      <c r="B23" s="45" t="s">
        <v>281</v>
      </c>
      <c r="C23" s="41" t="s">
        <v>206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132">
        <f>E23+F23+G23+H23</f>
        <v>0</v>
      </c>
      <c r="J23" s="70">
        <f>D23-I23</f>
        <v>0</v>
      </c>
    </row>
    <row r="24" spans="1:10" ht="12.75">
      <c r="A24" s="72" t="s">
        <v>323</v>
      </c>
      <c r="B24" s="45" t="s">
        <v>554</v>
      </c>
      <c r="C24" s="41" t="s">
        <v>377</v>
      </c>
      <c r="D24" s="30">
        <f>D26+D27</f>
        <v>0</v>
      </c>
      <c r="E24" s="30">
        <f>E26+E27</f>
        <v>0</v>
      </c>
      <c r="F24" s="30">
        <f>F26+F27</f>
        <v>0</v>
      </c>
      <c r="G24" s="30">
        <f>G26+G27</f>
        <v>0</v>
      </c>
      <c r="H24" s="30">
        <f>H26+H27</f>
        <v>0</v>
      </c>
      <c r="I24" s="132">
        <f>E24+F24+G24+H24</f>
        <v>0</v>
      </c>
      <c r="J24" s="70">
        <f>D24-I24</f>
        <v>0</v>
      </c>
    </row>
    <row r="25" spans="1:10" ht="12">
      <c r="A25" s="46" t="s">
        <v>551</v>
      </c>
      <c r="B25" s="45"/>
      <c r="C25" s="41"/>
      <c r="D25" s="30"/>
      <c r="E25" s="30"/>
      <c r="F25" s="30"/>
      <c r="G25" s="30"/>
      <c r="H25" s="30"/>
      <c r="I25" s="30"/>
      <c r="J25" s="34"/>
    </row>
    <row r="26" spans="1:10" ht="20.25">
      <c r="A26" s="47" t="s">
        <v>483</v>
      </c>
      <c r="B26" s="48" t="s">
        <v>119</v>
      </c>
      <c r="C26" s="42" t="s">
        <v>805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f>E26+F26+G26+H26</f>
        <v>0</v>
      </c>
      <c r="J26" s="34">
        <f>D26-I26</f>
        <v>0</v>
      </c>
    </row>
    <row r="27" spans="1:10" ht="12">
      <c r="A27" s="73" t="s">
        <v>159</v>
      </c>
      <c r="B27" s="45" t="s">
        <v>763</v>
      </c>
      <c r="C27" s="41" t="s">
        <v>158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f>E27+F27+G27+H27</f>
        <v>0</v>
      </c>
      <c r="J27" s="70">
        <f>D27-I27</f>
        <v>0</v>
      </c>
    </row>
    <row r="28" spans="1:10" ht="12.75">
      <c r="A28" s="72" t="s">
        <v>464</v>
      </c>
      <c r="B28" s="45" t="s">
        <v>493</v>
      </c>
      <c r="C28" s="41" t="s">
        <v>5</v>
      </c>
      <c r="D28" s="30">
        <f>D30+D31+D32+D33+D34+D35+D36</f>
        <v>0</v>
      </c>
      <c r="E28" s="30">
        <f>E30+E31+E32+E33+E34+E35+E36</f>
        <v>0</v>
      </c>
      <c r="F28" s="30">
        <f>F30+F31+F32+F33+F34+F35+F36</f>
        <v>0</v>
      </c>
      <c r="G28" s="30">
        <f>G30+G31+G32+G33+G34+G35+G36</f>
        <v>0</v>
      </c>
      <c r="H28" s="30">
        <f>H30+H31+H32+H33+H34+H35+H36</f>
        <v>0</v>
      </c>
      <c r="I28" s="30">
        <f>E28+F28+G28+H28</f>
        <v>0</v>
      </c>
      <c r="J28" s="70">
        <f>D28-I28</f>
        <v>0</v>
      </c>
    </row>
    <row r="29" spans="1:10" ht="12">
      <c r="A29" s="46" t="s">
        <v>551</v>
      </c>
      <c r="B29" s="45"/>
      <c r="C29" s="41"/>
      <c r="D29" s="30"/>
      <c r="E29" s="30"/>
      <c r="F29" s="30"/>
      <c r="G29" s="30"/>
      <c r="H29" s="30"/>
      <c r="I29" s="30"/>
      <c r="J29" s="33"/>
    </row>
    <row r="30" spans="1:10" ht="12">
      <c r="A30" s="47" t="s">
        <v>212</v>
      </c>
      <c r="B30" s="48" t="s">
        <v>72</v>
      </c>
      <c r="C30" s="42" t="s">
        <v>762</v>
      </c>
      <c r="D30" s="31"/>
      <c r="E30" s="31">
        <v>0</v>
      </c>
      <c r="F30" s="31">
        <v>0</v>
      </c>
      <c r="G30" s="31">
        <v>0</v>
      </c>
      <c r="H30" s="31">
        <v>0</v>
      </c>
      <c r="I30" s="31">
        <f aca="true" t="shared" si="0" ref="I30:I37">E30+F30+G30+H30</f>
        <v>0</v>
      </c>
      <c r="J30" s="34">
        <f aca="true" t="shared" si="1" ref="J30:J37">D30-I30</f>
        <v>0</v>
      </c>
    </row>
    <row r="31" spans="1:10" ht="12">
      <c r="A31" s="73" t="s">
        <v>681</v>
      </c>
      <c r="B31" s="45" t="s">
        <v>707</v>
      </c>
      <c r="C31" s="41" t="s">
        <v>67</v>
      </c>
      <c r="D31" s="30"/>
      <c r="E31" s="30">
        <v>0</v>
      </c>
      <c r="F31" s="30">
        <v>0</v>
      </c>
      <c r="G31" s="30">
        <v>0</v>
      </c>
      <c r="H31" s="30">
        <v>0</v>
      </c>
      <c r="I31" s="30">
        <f t="shared" si="0"/>
        <v>0</v>
      </c>
      <c r="J31" s="70">
        <f t="shared" si="1"/>
        <v>0</v>
      </c>
    </row>
    <row r="32" spans="1:10" ht="12">
      <c r="A32" s="73" t="s">
        <v>193</v>
      </c>
      <c r="B32" s="45" t="s">
        <v>498</v>
      </c>
      <c r="C32" s="41" t="s">
        <v>226</v>
      </c>
      <c r="D32" s="30"/>
      <c r="E32" s="30">
        <v>0</v>
      </c>
      <c r="F32" s="30">
        <v>0</v>
      </c>
      <c r="G32" s="30">
        <v>0</v>
      </c>
      <c r="H32" s="30">
        <v>0</v>
      </c>
      <c r="I32" s="30">
        <f t="shared" si="0"/>
        <v>0</v>
      </c>
      <c r="J32" s="70">
        <f t="shared" si="1"/>
        <v>0</v>
      </c>
    </row>
    <row r="33" spans="1:10" ht="12">
      <c r="A33" s="73" t="s">
        <v>316</v>
      </c>
      <c r="B33" s="45" t="s">
        <v>280</v>
      </c>
      <c r="C33" s="41" t="s">
        <v>815</v>
      </c>
      <c r="D33" s="30"/>
      <c r="E33" s="30">
        <v>0</v>
      </c>
      <c r="F33" s="30">
        <v>0</v>
      </c>
      <c r="G33" s="30">
        <v>0</v>
      </c>
      <c r="H33" s="30">
        <v>0</v>
      </c>
      <c r="I33" s="30">
        <f t="shared" si="0"/>
        <v>0</v>
      </c>
      <c r="J33" s="70">
        <f t="shared" si="1"/>
        <v>0</v>
      </c>
    </row>
    <row r="34" spans="1:10" ht="12">
      <c r="A34" s="73" t="s">
        <v>57</v>
      </c>
      <c r="B34" s="45" t="s">
        <v>66</v>
      </c>
      <c r="C34" s="41" t="s">
        <v>368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f t="shared" si="0"/>
        <v>0</v>
      </c>
      <c r="J34" s="70">
        <f t="shared" si="1"/>
        <v>0</v>
      </c>
    </row>
    <row r="35" spans="1:10" ht="12">
      <c r="A35" s="73" t="s">
        <v>114</v>
      </c>
      <c r="B35" s="45" t="s">
        <v>710</v>
      </c>
      <c r="C35" s="41" t="s">
        <v>192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f t="shared" si="0"/>
        <v>0</v>
      </c>
      <c r="J35" s="70">
        <f t="shared" si="1"/>
        <v>0</v>
      </c>
    </row>
    <row r="36" spans="1:10" ht="12">
      <c r="A36" s="73" t="s">
        <v>470</v>
      </c>
      <c r="B36" s="45" t="s">
        <v>497</v>
      </c>
      <c r="C36" s="41" t="s">
        <v>736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f t="shared" si="0"/>
        <v>0</v>
      </c>
      <c r="J36" s="70">
        <f t="shared" si="1"/>
        <v>0</v>
      </c>
    </row>
    <row r="37" spans="1:10" ht="12.75">
      <c r="A37" s="72" t="s">
        <v>110</v>
      </c>
      <c r="B37" s="45" t="s">
        <v>430</v>
      </c>
      <c r="C37" s="41" t="s">
        <v>853</v>
      </c>
      <c r="D37" s="30">
        <f>D39+D40+D41+D42</f>
        <v>25255522</v>
      </c>
      <c r="E37" s="30">
        <f>E39+E40+E41+E42</f>
        <v>24469622</v>
      </c>
      <c r="F37" s="30">
        <f>F39+F40+F41+F42</f>
        <v>0</v>
      </c>
      <c r="G37" s="30">
        <f>G39+G40+G41+G42</f>
        <v>0</v>
      </c>
      <c r="H37" s="30">
        <f>H39+H40+H41+H42</f>
        <v>0</v>
      </c>
      <c r="I37" s="30">
        <f t="shared" si="0"/>
        <v>24469622</v>
      </c>
      <c r="J37" s="70">
        <f t="shared" si="1"/>
        <v>785900</v>
      </c>
    </row>
    <row r="38" spans="1:10" ht="12">
      <c r="A38" s="46" t="s">
        <v>48</v>
      </c>
      <c r="B38" s="45"/>
      <c r="C38" s="41"/>
      <c r="D38" s="30"/>
      <c r="E38" s="30"/>
      <c r="F38" s="30"/>
      <c r="G38" s="30"/>
      <c r="H38" s="30"/>
      <c r="I38" s="30"/>
      <c r="J38" s="33"/>
    </row>
    <row r="39" spans="1:10" ht="20.25">
      <c r="A39" s="47" t="s">
        <v>802</v>
      </c>
      <c r="B39" s="48" t="s">
        <v>638</v>
      </c>
      <c r="C39" s="42" t="s">
        <v>853</v>
      </c>
      <c r="D39" s="31">
        <v>25255522</v>
      </c>
      <c r="E39" s="31">
        <v>24469622</v>
      </c>
      <c r="F39" s="31">
        <v>0</v>
      </c>
      <c r="G39" s="31">
        <v>0</v>
      </c>
      <c r="H39" s="31"/>
      <c r="I39" s="31">
        <f>E39+F39+G39+H39</f>
        <v>24469622</v>
      </c>
      <c r="J39" s="34">
        <f>D39-I39</f>
        <v>785900</v>
      </c>
    </row>
    <row r="40" spans="1:10" ht="12">
      <c r="A40" s="73" t="s">
        <v>157</v>
      </c>
      <c r="B40" s="45" t="s">
        <v>852</v>
      </c>
      <c r="C40" s="41" t="s">
        <v>853</v>
      </c>
      <c r="D40" s="30">
        <v>0</v>
      </c>
      <c r="E40" s="30">
        <v>0</v>
      </c>
      <c r="F40" s="30">
        <v>0</v>
      </c>
      <c r="G40" s="30">
        <v>0</v>
      </c>
      <c r="H40" s="30"/>
      <c r="I40" s="30">
        <f>E40+F40+G40+H40</f>
        <v>0</v>
      </c>
      <c r="J40" s="70">
        <f>D40-I40</f>
        <v>0</v>
      </c>
    </row>
    <row r="41" spans="1:10" ht="12">
      <c r="A41" s="74" t="s">
        <v>680</v>
      </c>
      <c r="B41" s="45" t="s">
        <v>210</v>
      </c>
      <c r="C41" s="41" t="s">
        <v>853</v>
      </c>
      <c r="D41" s="30">
        <v>0</v>
      </c>
      <c r="E41" s="30">
        <v>0</v>
      </c>
      <c r="F41" s="30">
        <v>0</v>
      </c>
      <c r="G41" s="30">
        <v>0</v>
      </c>
      <c r="H41" s="30"/>
      <c r="I41" s="30">
        <f>E41+F41+G41+H41</f>
        <v>0</v>
      </c>
      <c r="J41" s="70">
        <f>D41-I41</f>
        <v>0</v>
      </c>
    </row>
    <row r="42" spans="1:10" ht="12">
      <c r="A42" s="73" t="s">
        <v>535</v>
      </c>
      <c r="B42" s="75" t="s">
        <v>427</v>
      </c>
      <c r="C42" s="43" t="s">
        <v>853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125">
        <f>E42+F42+G42+H42</f>
        <v>0</v>
      </c>
      <c r="J42" s="29">
        <f>D42-I42</f>
        <v>0</v>
      </c>
    </row>
    <row r="43" spans="1:10" s="56" customFormat="1" ht="13.5">
      <c r="A43" s="61"/>
      <c r="B43" s="61"/>
      <c r="C43" s="61"/>
      <c r="D43" s="35" t="s">
        <v>463</v>
      </c>
      <c r="E43" s="62"/>
      <c r="F43" s="62"/>
      <c r="G43" s="62"/>
      <c r="H43" s="62"/>
      <c r="I43" s="62"/>
      <c r="J43" s="64" t="s">
        <v>633</v>
      </c>
    </row>
    <row r="44" spans="1:10" s="56" customFormat="1" ht="9.75">
      <c r="A44" s="16"/>
      <c r="B44" s="17" t="s">
        <v>199</v>
      </c>
      <c r="C44" s="17" t="s">
        <v>199</v>
      </c>
      <c r="D44" s="17" t="s">
        <v>362</v>
      </c>
      <c r="E44" s="58" t="s">
        <v>389</v>
      </c>
      <c r="F44" s="59"/>
      <c r="G44" s="59"/>
      <c r="H44" s="59"/>
      <c r="I44" s="60"/>
      <c r="J44" s="18" t="s">
        <v>578</v>
      </c>
    </row>
    <row r="45" spans="1:10" s="56" customFormat="1" ht="9.75">
      <c r="A45" s="16" t="s">
        <v>546</v>
      </c>
      <c r="B45" s="17" t="s">
        <v>645</v>
      </c>
      <c r="C45" s="17" t="s">
        <v>722</v>
      </c>
      <c r="D45" s="17" t="s">
        <v>178</v>
      </c>
      <c r="E45" s="23" t="s">
        <v>609</v>
      </c>
      <c r="F45" s="23" t="s">
        <v>184</v>
      </c>
      <c r="G45" s="23" t="s">
        <v>99</v>
      </c>
      <c r="H45" s="23" t="s">
        <v>799</v>
      </c>
      <c r="I45" s="23" t="s">
        <v>265</v>
      </c>
      <c r="J45" s="18" t="s">
        <v>178</v>
      </c>
    </row>
    <row r="46" spans="1:10" s="56" customFormat="1" ht="9.75">
      <c r="A46" s="3"/>
      <c r="B46" s="19" t="s">
        <v>121</v>
      </c>
      <c r="C46" s="17" t="s">
        <v>769</v>
      </c>
      <c r="D46" s="19" t="s">
        <v>834</v>
      </c>
      <c r="E46" s="55" t="s">
        <v>356</v>
      </c>
      <c r="F46" s="20" t="s">
        <v>356</v>
      </c>
      <c r="G46" s="20" t="s">
        <v>506</v>
      </c>
      <c r="H46" s="20" t="s">
        <v>663</v>
      </c>
      <c r="I46" s="20"/>
      <c r="J46" s="21" t="s">
        <v>834</v>
      </c>
    </row>
    <row r="47" spans="1:10" s="56" customFormat="1" ht="9.75">
      <c r="A47" s="14" t="s">
        <v>848</v>
      </c>
      <c r="B47" s="24">
        <v>2</v>
      </c>
      <c r="C47" s="79" t="s">
        <v>218</v>
      </c>
      <c r="D47" s="14" t="s">
        <v>15</v>
      </c>
      <c r="E47" s="54" t="s">
        <v>653</v>
      </c>
      <c r="F47" s="25" t="s">
        <v>437</v>
      </c>
      <c r="G47" s="25" t="s">
        <v>227</v>
      </c>
      <c r="H47" s="26" t="s">
        <v>14</v>
      </c>
      <c r="I47" s="26" t="s">
        <v>652</v>
      </c>
      <c r="J47" s="22" t="s">
        <v>287</v>
      </c>
    </row>
    <row r="48" spans="1:10" s="56" customFormat="1" ht="10.5">
      <c r="A48" s="44" t="s">
        <v>658</v>
      </c>
      <c r="B48" s="89" t="s">
        <v>195</v>
      </c>
      <c r="C48" s="90" t="s">
        <v>5</v>
      </c>
      <c r="D48" s="82">
        <f>D50+D55+D63+D67+D76+D80+D84+D85+D91</f>
        <v>25262102.52</v>
      </c>
      <c r="E48" s="82">
        <f>E50+E55+E63+E67+E76+E80+E84+E85+E91</f>
        <v>24277005.34</v>
      </c>
      <c r="F48" s="82">
        <f>F50+F55+F63+F67+F76+F80+F84+F85+F91</f>
        <v>0</v>
      </c>
      <c r="G48" s="82">
        <f>G50+G55+G63+G67+G76+G80+G84+G85+G91</f>
        <v>199197.18</v>
      </c>
      <c r="H48" s="82">
        <f>H50+H55+H63+H67+H76+H80+H84+H85+H91</f>
        <v>0</v>
      </c>
      <c r="I48" s="126">
        <f>E48+F48+G48+H48</f>
        <v>24476202.52</v>
      </c>
      <c r="J48" s="27">
        <f>D48-I48</f>
        <v>785900</v>
      </c>
    </row>
    <row r="49" spans="1:10" s="56" customFormat="1" ht="10.5">
      <c r="A49" s="76" t="s">
        <v>551</v>
      </c>
      <c r="B49" s="66"/>
      <c r="C49" s="22"/>
      <c r="D49" s="67"/>
      <c r="E49" s="67"/>
      <c r="F49" s="67"/>
      <c r="G49" s="67"/>
      <c r="H49" s="67"/>
      <c r="I49" s="67"/>
      <c r="J49" s="93"/>
    </row>
    <row r="50" spans="1:10" s="56" customFormat="1" ht="24">
      <c r="A50" s="77" t="s">
        <v>388</v>
      </c>
      <c r="B50" s="48" t="s">
        <v>545</v>
      </c>
      <c r="C50" s="42" t="s">
        <v>365</v>
      </c>
      <c r="D50" s="31">
        <f>D52+D53+D54</f>
        <v>18420938</v>
      </c>
      <c r="E50" s="31">
        <f>E52+E53+E54</f>
        <v>18109526.75</v>
      </c>
      <c r="F50" s="31">
        <f>F52+F53+F54</f>
        <v>0</v>
      </c>
      <c r="G50" s="31">
        <f>G52+G53+G54</f>
        <v>168418.19</v>
      </c>
      <c r="H50" s="31">
        <f>H52+H53+H54</f>
        <v>0</v>
      </c>
      <c r="I50" s="124">
        <f>E50+F50+G50+H50</f>
        <v>18277944.94</v>
      </c>
      <c r="J50" s="5">
        <f>D50-I50</f>
        <v>142993.06</v>
      </c>
    </row>
    <row r="51" spans="1:10" s="56" customFormat="1" ht="9.75">
      <c r="A51" s="46" t="s">
        <v>551</v>
      </c>
      <c r="B51" s="25"/>
      <c r="C51" s="22"/>
      <c r="D51" s="32"/>
      <c r="E51" s="32"/>
      <c r="F51" s="32"/>
      <c r="G51" s="32"/>
      <c r="H51" s="32"/>
      <c r="I51" s="137"/>
      <c r="J51" s="33"/>
    </row>
    <row r="52" spans="1:10" s="56" customFormat="1" ht="9.75">
      <c r="A52" s="47" t="s">
        <v>417</v>
      </c>
      <c r="B52" s="48" t="s">
        <v>327</v>
      </c>
      <c r="C52" s="42" t="s">
        <v>587</v>
      </c>
      <c r="D52" s="31">
        <v>13548750</v>
      </c>
      <c r="E52" s="31">
        <v>13389010.36</v>
      </c>
      <c r="F52" s="31">
        <v>0</v>
      </c>
      <c r="G52" s="31">
        <v>159739.64</v>
      </c>
      <c r="H52" s="31">
        <v>0</v>
      </c>
      <c r="I52" s="31">
        <f>E52+F52+G52+H52</f>
        <v>13548750</v>
      </c>
      <c r="J52" s="34">
        <f>D52-I52</f>
        <v>0</v>
      </c>
    </row>
    <row r="53" spans="1:10" s="56" customFormat="1" ht="9.75">
      <c r="A53" s="73" t="s">
        <v>586</v>
      </c>
      <c r="B53" s="25" t="s">
        <v>104</v>
      </c>
      <c r="C53" s="22" t="s">
        <v>797</v>
      </c>
      <c r="D53" s="32">
        <v>779800</v>
      </c>
      <c r="E53" s="32">
        <v>661132.08</v>
      </c>
      <c r="F53" s="32">
        <v>0</v>
      </c>
      <c r="G53" s="32">
        <v>3200</v>
      </c>
      <c r="H53" s="32">
        <v>0</v>
      </c>
      <c r="I53" s="30">
        <f>E53+F53+G53+H53</f>
        <v>664332.08</v>
      </c>
      <c r="J53" s="70">
        <f>D53-I53</f>
        <v>115467.92</v>
      </c>
    </row>
    <row r="54" spans="1:10" s="56" customFormat="1" ht="9.75">
      <c r="A54" s="73" t="s">
        <v>346</v>
      </c>
      <c r="B54" s="45" t="s">
        <v>755</v>
      </c>
      <c r="C54" s="41" t="s">
        <v>140</v>
      </c>
      <c r="D54" s="30">
        <v>4092388</v>
      </c>
      <c r="E54" s="30">
        <v>4059384.31</v>
      </c>
      <c r="F54" s="30">
        <v>0</v>
      </c>
      <c r="G54" s="30">
        <v>5478.55</v>
      </c>
      <c r="H54" s="30">
        <v>0</v>
      </c>
      <c r="I54" s="30">
        <f>E54+F54+G54+H54</f>
        <v>4064862.86</v>
      </c>
      <c r="J54" s="70">
        <f>D54-I54</f>
        <v>27525.14</v>
      </c>
    </row>
    <row r="55" spans="1:10" s="56" customFormat="1" ht="12">
      <c r="A55" s="72" t="s">
        <v>109</v>
      </c>
      <c r="B55" s="45" t="s">
        <v>694</v>
      </c>
      <c r="C55" s="41" t="s">
        <v>518</v>
      </c>
      <c r="D55" s="30">
        <f>D57+D58+D59+D60+D61+D62</f>
        <v>1357100</v>
      </c>
      <c r="E55" s="30">
        <f>E57+E58+E59+E60+E61+E62</f>
        <v>1335918.69</v>
      </c>
      <c r="F55" s="30">
        <f>F57+F58+F59+F60+F61+F62</f>
        <v>0</v>
      </c>
      <c r="G55" s="30">
        <f>G57+G58+G59+G60+G61+G62</f>
        <v>21045</v>
      </c>
      <c r="H55" s="30">
        <f>H57+H58+H59+H60+H61+H62</f>
        <v>0</v>
      </c>
      <c r="I55" s="30">
        <f>E55+F55+G55+H55</f>
        <v>1356963.69</v>
      </c>
      <c r="J55" s="70">
        <f>D55-I55</f>
        <v>136.31</v>
      </c>
    </row>
    <row r="56" spans="1:10" s="56" customFormat="1" ht="9.75">
      <c r="A56" s="46" t="s">
        <v>551</v>
      </c>
      <c r="B56" s="45"/>
      <c r="C56" s="41"/>
      <c r="D56" s="30"/>
      <c r="E56" s="30"/>
      <c r="F56" s="30"/>
      <c r="G56" s="30"/>
      <c r="H56" s="30"/>
      <c r="I56" s="30"/>
      <c r="J56" s="33"/>
    </row>
    <row r="57" spans="1:10" s="56" customFormat="1" ht="9.75">
      <c r="A57" s="47" t="s">
        <v>517</v>
      </c>
      <c r="B57" s="48" t="s">
        <v>56</v>
      </c>
      <c r="C57" s="42" t="s">
        <v>317</v>
      </c>
      <c r="D57" s="31">
        <v>60000</v>
      </c>
      <c r="E57" s="31">
        <v>60000</v>
      </c>
      <c r="F57" s="31">
        <v>0</v>
      </c>
      <c r="G57" s="31">
        <v>0</v>
      </c>
      <c r="H57" s="31">
        <v>0</v>
      </c>
      <c r="I57" s="31">
        <f aca="true" t="shared" si="2" ref="I57:I63">E57+F57+G57+H57</f>
        <v>60000</v>
      </c>
      <c r="J57" s="34">
        <f aca="true" t="shared" si="3" ref="J57:J63">D57-I57</f>
        <v>0</v>
      </c>
    </row>
    <row r="58" spans="1:10" s="56" customFormat="1" ht="9.75">
      <c r="A58" s="73" t="s">
        <v>225</v>
      </c>
      <c r="B58" s="45" t="s">
        <v>271</v>
      </c>
      <c r="C58" s="41" t="s">
        <v>98</v>
      </c>
      <c r="D58" s="30">
        <v>45200</v>
      </c>
      <c r="E58" s="30">
        <v>28000</v>
      </c>
      <c r="F58" s="30">
        <v>0</v>
      </c>
      <c r="G58" s="30">
        <v>17112</v>
      </c>
      <c r="H58" s="30">
        <v>0</v>
      </c>
      <c r="I58" s="30">
        <f t="shared" si="2"/>
        <v>45112</v>
      </c>
      <c r="J58" s="70">
        <f t="shared" si="3"/>
        <v>88</v>
      </c>
    </row>
    <row r="59" spans="1:10" s="56" customFormat="1" ht="9.75">
      <c r="A59" s="73" t="s">
        <v>735</v>
      </c>
      <c r="B59" s="45" t="s">
        <v>477</v>
      </c>
      <c r="C59" s="41" t="s">
        <v>734</v>
      </c>
      <c r="D59" s="30">
        <v>434200</v>
      </c>
      <c r="E59" s="30">
        <v>434183.78</v>
      </c>
      <c r="F59" s="30">
        <v>0</v>
      </c>
      <c r="G59" s="30">
        <v>0</v>
      </c>
      <c r="H59" s="30">
        <v>0</v>
      </c>
      <c r="I59" s="30">
        <f t="shared" si="2"/>
        <v>434183.78</v>
      </c>
      <c r="J59" s="70">
        <f t="shared" si="3"/>
        <v>16.22</v>
      </c>
    </row>
    <row r="60" spans="1:10" s="56" customFormat="1" ht="9.75">
      <c r="A60" s="73" t="s">
        <v>364</v>
      </c>
      <c r="B60" s="78" t="s">
        <v>700</v>
      </c>
      <c r="C60" s="68" t="s">
        <v>528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30">
        <f t="shared" si="2"/>
        <v>0</v>
      </c>
      <c r="J60" s="70">
        <f t="shared" si="3"/>
        <v>0</v>
      </c>
    </row>
    <row r="61" spans="1:10" s="56" customFormat="1" ht="9.75">
      <c r="A61" s="74" t="s">
        <v>298</v>
      </c>
      <c r="B61" s="78" t="s">
        <v>54</v>
      </c>
      <c r="C61" s="68" t="s">
        <v>315</v>
      </c>
      <c r="D61" s="69">
        <v>376900</v>
      </c>
      <c r="E61" s="69">
        <v>376875.81</v>
      </c>
      <c r="F61" s="69">
        <v>0</v>
      </c>
      <c r="G61" s="69">
        <v>0</v>
      </c>
      <c r="H61" s="69">
        <v>0</v>
      </c>
      <c r="I61" s="30">
        <f t="shared" si="2"/>
        <v>376875.81</v>
      </c>
      <c r="J61" s="70">
        <f t="shared" si="3"/>
        <v>24.19</v>
      </c>
    </row>
    <row r="62" spans="1:10" s="56" customFormat="1" ht="9.75">
      <c r="A62" s="73" t="s">
        <v>841</v>
      </c>
      <c r="B62" s="25" t="s">
        <v>269</v>
      </c>
      <c r="C62" s="22" t="s">
        <v>94</v>
      </c>
      <c r="D62" s="32">
        <v>440800</v>
      </c>
      <c r="E62" s="32">
        <v>436859.1</v>
      </c>
      <c r="F62" s="32">
        <v>0</v>
      </c>
      <c r="G62" s="32">
        <v>3933</v>
      </c>
      <c r="H62" s="32">
        <v>0</v>
      </c>
      <c r="I62" s="30">
        <f t="shared" si="2"/>
        <v>440792.1</v>
      </c>
      <c r="J62" s="70">
        <f t="shared" si="3"/>
        <v>7.9</v>
      </c>
    </row>
    <row r="63" spans="1:10" s="56" customFormat="1" ht="12">
      <c r="A63" s="72" t="s">
        <v>675</v>
      </c>
      <c r="B63" s="45" t="s">
        <v>598</v>
      </c>
      <c r="C63" s="41" t="s">
        <v>686</v>
      </c>
      <c r="D63" s="69">
        <f>D65+D66</f>
        <v>0</v>
      </c>
      <c r="E63" s="69">
        <f>E65+E66</f>
        <v>0</v>
      </c>
      <c r="F63" s="69">
        <f>F65+F66</f>
        <v>0</v>
      </c>
      <c r="G63" s="69">
        <f>G65+G66</f>
        <v>0</v>
      </c>
      <c r="H63" s="69">
        <f>H65+H66</f>
        <v>0</v>
      </c>
      <c r="I63" s="30">
        <f t="shared" si="2"/>
        <v>0</v>
      </c>
      <c r="J63" s="70">
        <f t="shared" si="3"/>
        <v>0</v>
      </c>
    </row>
    <row r="64" spans="1:10" s="56" customFormat="1" ht="9.75">
      <c r="A64" s="46" t="s">
        <v>551</v>
      </c>
      <c r="B64" s="45"/>
      <c r="C64" s="41"/>
      <c r="D64" s="32"/>
      <c r="E64" s="30"/>
      <c r="F64" s="30"/>
      <c r="G64" s="30"/>
      <c r="H64" s="30"/>
      <c r="I64" s="30"/>
      <c r="J64" s="33"/>
    </row>
    <row r="65" spans="1:10" s="56" customFormat="1" ht="19.5">
      <c r="A65" s="47" t="s">
        <v>420</v>
      </c>
      <c r="B65" s="48" t="s">
        <v>374</v>
      </c>
      <c r="C65" s="42" t="s">
        <v>41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f>E65+F65+G65+H65</f>
        <v>0</v>
      </c>
      <c r="J65" s="34">
        <f>D65-I65</f>
        <v>0</v>
      </c>
    </row>
    <row r="66" spans="1:10" s="56" customFormat="1" ht="19.5">
      <c r="A66" s="73" t="s">
        <v>326</v>
      </c>
      <c r="B66" s="25" t="s">
        <v>154</v>
      </c>
      <c r="C66" s="22" t="s">
        <v>260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0">
        <f>E66+F66+G66+H66</f>
        <v>0</v>
      </c>
      <c r="J66" s="70">
        <f>D66-I66</f>
        <v>0</v>
      </c>
    </row>
    <row r="67" spans="1:10" s="56" customFormat="1" ht="12">
      <c r="A67" s="72" t="s">
        <v>768</v>
      </c>
      <c r="B67" s="45" t="s">
        <v>365</v>
      </c>
      <c r="C67" s="41" t="s">
        <v>408</v>
      </c>
      <c r="D67" s="69">
        <f>D69+D70</f>
        <v>0</v>
      </c>
      <c r="E67" s="69">
        <f>E69+E70</f>
        <v>0</v>
      </c>
      <c r="F67" s="69">
        <f>F69+F70</f>
        <v>0</v>
      </c>
      <c r="G67" s="69">
        <f>G69+G70</f>
        <v>0</v>
      </c>
      <c r="H67" s="69">
        <f>H69+H70</f>
        <v>0</v>
      </c>
      <c r="I67" s="30">
        <f>E67+F67+G67+H67</f>
        <v>0</v>
      </c>
      <c r="J67" s="70">
        <f>D67-I67</f>
        <v>0</v>
      </c>
    </row>
    <row r="68" spans="1:10" s="56" customFormat="1" ht="9.75">
      <c r="A68" s="46" t="s">
        <v>551</v>
      </c>
      <c r="B68" s="45"/>
      <c r="C68" s="41"/>
      <c r="D68" s="30"/>
      <c r="E68" s="30"/>
      <c r="F68" s="30"/>
      <c r="G68" s="30"/>
      <c r="H68" s="30"/>
      <c r="I68" s="30"/>
      <c r="J68" s="33"/>
    </row>
    <row r="69" spans="1:10" s="56" customFormat="1" ht="19.5">
      <c r="A69" s="47" t="s">
        <v>148</v>
      </c>
      <c r="B69" s="48" t="s">
        <v>587</v>
      </c>
      <c r="C69" s="42" t="s">
        <v>630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2">
        <f>E69+F69+G69+H69</f>
        <v>0</v>
      </c>
      <c r="J69" s="34">
        <f>D69-I69</f>
        <v>0</v>
      </c>
    </row>
    <row r="70" spans="1:10" s="56" customFormat="1" ht="30">
      <c r="A70" s="73" t="s">
        <v>771</v>
      </c>
      <c r="B70" s="75" t="s">
        <v>797</v>
      </c>
      <c r="C70" s="43" t="s">
        <v>847</v>
      </c>
      <c r="D70" s="28">
        <v>0</v>
      </c>
      <c r="E70" s="28">
        <v>0</v>
      </c>
      <c r="F70" s="28">
        <v>0</v>
      </c>
      <c r="G70" s="28">
        <v>0</v>
      </c>
      <c r="H70" s="125">
        <v>0</v>
      </c>
      <c r="I70" s="28">
        <f>E70+F70+G70+H70</f>
        <v>0</v>
      </c>
      <c r="J70" s="29">
        <f>D70-I70</f>
        <v>0</v>
      </c>
    </row>
    <row r="71" spans="1:10" s="56" customFormat="1" ht="13.5">
      <c r="A71" s="61"/>
      <c r="B71" s="61"/>
      <c r="C71" s="61"/>
      <c r="D71" s="35"/>
      <c r="E71" s="62"/>
      <c r="F71" s="62"/>
      <c r="G71" s="62"/>
      <c r="H71" s="62"/>
      <c r="I71" s="62"/>
      <c r="J71" s="64" t="s">
        <v>416</v>
      </c>
    </row>
    <row r="72" spans="1:10" s="56" customFormat="1" ht="9.75">
      <c r="A72" s="16"/>
      <c r="B72" s="17" t="s">
        <v>199</v>
      </c>
      <c r="C72" s="17" t="s">
        <v>199</v>
      </c>
      <c r="D72" s="17" t="s">
        <v>362</v>
      </c>
      <c r="E72" s="58" t="s">
        <v>389</v>
      </c>
      <c r="F72" s="59"/>
      <c r="G72" s="59"/>
      <c r="H72" s="59"/>
      <c r="I72" s="60"/>
      <c r="J72" s="18" t="s">
        <v>578</v>
      </c>
    </row>
    <row r="73" spans="1:10" s="56" customFormat="1" ht="9.75">
      <c r="A73" s="16" t="s">
        <v>546</v>
      </c>
      <c r="B73" s="17" t="s">
        <v>645</v>
      </c>
      <c r="C73" s="17" t="s">
        <v>722</v>
      </c>
      <c r="D73" s="17" t="s">
        <v>178</v>
      </c>
      <c r="E73" s="23" t="s">
        <v>609</v>
      </c>
      <c r="F73" s="23" t="s">
        <v>184</v>
      </c>
      <c r="G73" s="23" t="s">
        <v>99</v>
      </c>
      <c r="H73" s="23" t="s">
        <v>799</v>
      </c>
      <c r="I73" s="23" t="s">
        <v>265</v>
      </c>
      <c r="J73" s="18" t="s">
        <v>178</v>
      </c>
    </row>
    <row r="74" spans="1:10" s="56" customFormat="1" ht="9.75">
      <c r="A74" s="16"/>
      <c r="B74" s="19" t="s">
        <v>121</v>
      </c>
      <c r="C74" s="17" t="s">
        <v>769</v>
      </c>
      <c r="D74" s="19" t="s">
        <v>834</v>
      </c>
      <c r="E74" s="55" t="s">
        <v>356</v>
      </c>
      <c r="F74" s="20" t="s">
        <v>356</v>
      </c>
      <c r="G74" s="20" t="s">
        <v>506</v>
      </c>
      <c r="H74" s="20" t="s">
        <v>663</v>
      </c>
      <c r="I74" s="20"/>
      <c r="J74" s="21" t="s">
        <v>834</v>
      </c>
    </row>
    <row r="75" spans="1:10" s="56" customFormat="1" ht="9.75">
      <c r="A75" s="78" t="s">
        <v>848</v>
      </c>
      <c r="B75" s="84">
        <v>2</v>
      </c>
      <c r="C75" s="79" t="s">
        <v>218</v>
      </c>
      <c r="D75" s="14" t="s">
        <v>15</v>
      </c>
      <c r="E75" s="79" t="s">
        <v>653</v>
      </c>
      <c r="F75" s="25" t="s">
        <v>437</v>
      </c>
      <c r="G75" s="25" t="s">
        <v>227</v>
      </c>
      <c r="H75" s="26" t="s">
        <v>14</v>
      </c>
      <c r="I75" s="26" t="s">
        <v>652</v>
      </c>
      <c r="J75" s="22" t="s">
        <v>287</v>
      </c>
    </row>
    <row r="76" spans="1:10" s="56" customFormat="1" ht="12">
      <c r="A76" s="80" t="s">
        <v>83</v>
      </c>
      <c r="B76" s="81" t="s">
        <v>686</v>
      </c>
      <c r="C76" s="129" t="s">
        <v>143</v>
      </c>
      <c r="D76" s="130">
        <f>D78+D79</f>
        <v>0</v>
      </c>
      <c r="E76" s="130">
        <f>E78+E79</f>
        <v>0</v>
      </c>
      <c r="F76" s="130">
        <f>F78+F79</f>
        <v>0</v>
      </c>
      <c r="G76" s="130">
        <f>G78+G79</f>
        <v>0</v>
      </c>
      <c r="H76" s="130">
        <f>H78+H79</f>
        <v>0</v>
      </c>
      <c r="I76" s="130">
        <f>E76+F76+G76+H76</f>
        <v>0</v>
      </c>
      <c r="J76" s="131">
        <f>D76-I76</f>
        <v>0</v>
      </c>
    </row>
    <row r="77" spans="1:10" s="56" customFormat="1" ht="10.5">
      <c r="A77" s="76" t="s">
        <v>551</v>
      </c>
      <c r="B77" s="83"/>
      <c r="C77" s="22"/>
      <c r="D77" s="65"/>
      <c r="E77" s="65"/>
      <c r="F77" s="65"/>
      <c r="G77" s="65"/>
      <c r="H77" s="65"/>
      <c r="I77" s="65"/>
      <c r="J77" s="93"/>
    </row>
    <row r="78" spans="1:10" s="56" customFormat="1" ht="19.5">
      <c r="A78" s="47" t="s">
        <v>132</v>
      </c>
      <c r="B78" s="48" t="s">
        <v>260</v>
      </c>
      <c r="C78" s="42" t="s">
        <v>582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f>E78+F78+G78+H78</f>
        <v>0</v>
      </c>
      <c r="J78" s="34">
        <f>D78-I78</f>
        <v>0</v>
      </c>
    </row>
    <row r="79" spans="1:10" s="56" customFormat="1" ht="9.75">
      <c r="A79" s="73" t="s">
        <v>615</v>
      </c>
      <c r="B79" s="25" t="s">
        <v>469</v>
      </c>
      <c r="C79" s="22" t="s">
        <v>367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0">
        <f>E79+F79+G79+H79</f>
        <v>0</v>
      </c>
      <c r="J79" s="70">
        <f>D79-I79</f>
        <v>0</v>
      </c>
    </row>
    <row r="80" spans="1:10" s="56" customFormat="1" ht="12">
      <c r="A80" s="72" t="s">
        <v>674</v>
      </c>
      <c r="B80" s="45" t="s">
        <v>408</v>
      </c>
      <c r="C80" s="41" t="s">
        <v>740</v>
      </c>
      <c r="D80" s="69">
        <f>D82+D83</f>
        <v>0</v>
      </c>
      <c r="E80" s="69">
        <f>E82+E83</f>
        <v>0</v>
      </c>
      <c r="F80" s="69">
        <f>F82+F83</f>
        <v>0</v>
      </c>
      <c r="G80" s="69">
        <f>G82+G83</f>
        <v>0</v>
      </c>
      <c r="H80" s="69">
        <f>H82+H83</f>
        <v>0</v>
      </c>
      <c r="I80" s="30">
        <f>E80+F80+G80+H80</f>
        <v>0</v>
      </c>
      <c r="J80" s="70">
        <f>D80-I80</f>
        <v>0</v>
      </c>
    </row>
    <row r="81" spans="1:10" s="56" customFormat="1" ht="9.75">
      <c r="A81" s="46" t="s">
        <v>551</v>
      </c>
      <c r="B81" s="45"/>
      <c r="C81" s="41"/>
      <c r="D81" s="30"/>
      <c r="E81" s="30"/>
      <c r="F81" s="30"/>
      <c r="G81" s="30"/>
      <c r="H81" s="30"/>
      <c r="I81" s="30"/>
      <c r="J81" s="33"/>
    </row>
    <row r="82" spans="1:10" s="56" customFormat="1" ht="9.75">
      <c r="A82" s="85" t="s">
        <v>449</v>
      </c>
      <c r="B82" s="48" t="s">
        <v>847</v>
      </c>
      <c r="C82" s="42" t="s">
        <v>314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f>E82+F82+G82+H82</f>
        <v>0</v>
      </c>
      <c r="J82" s="34">
        <f>D82-I82</f>
        <v>0</v>
      </c>
    </row>
    <row r="83" spans="1:10" s="56" customFormat="1" ht="19.5">
      <c r="A83" s="47" t="s">
        <v>383</v>
      </c>
      <c r="B83" s="48" t="s">
        <v>191</v>
      </c>
      <c r="C83" s="42" t="s">
        <v>527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0">
        <f>E83+F83+G83+H83</f>
        <v>0</v>
      </c>
      <c r="J83" s="70">
        <f>D83-I83</f>
        <v>0</v>
      </c>
    </row>
    <row r="84" spans="1:10" s="56" customFormat="1" ht="12">
      <c r="A84" s="72" t="s">
        <v>335</v>
      </c>
      <c r="B84" s="45" t="s">
        <v>143</v>
      </c>
      <c r="C84" s="41" t="s">
        <v>796</v>
      </c>
      <c r="D84" s="30">
        <v>72400</v>
      </c>
      <c r="E84" s="30">
        <v>72400</v>
      </c>
      <c r="F84" s="30">
        <v>0</v>
      </c>
      <c r="G84" s="30">
        <v>0</v>
      </c>
      <c r="H84" s="30">
        <v>0</v>
      </c>
      <c r="I84" s="30">
        <f>E84+F84+G84+H84</f>
        <v>72400</v>
      </c>
      <c r="J84" s="70">
        <f>D84-I84</f>
        <v>0</v>
      </c>
    </row>
    <row r="85" spans="1:10" s="56" customFormat="1" ht="24">
      <c r="A85" s="72" t="s">
        <v>512</v>
      </c>
      <c r="B85" s="45" t="s">
        <v>740</v>
      </c>
      <c r="C85" s="41" t="s">
        <v>28</v>
      </c>
      <c r="D85" s="69">
        <f>D87+D88+D89+D90</f>
        <v>5411664.52</v>
      </c>
      <c r="E85" s="69">
        <f>E87+E88+E89+E90</f>
        <v>4759159.9</v>
      </c>
      <c r="F85" s="69">
        <f>F87+F88+F89+F90</f>
        <v>0</v>
      </c>
      <c r="G85" s="69">
        <f>G87+G88+G89+G90</f>
        <v>9733.99</v>
      </c>
      <c r="H85" s="69">
        <f>H87+H88+H89+H90</f>
        <v>0</v>
      </c>
      <c r="I85" s="30">
        <f>E85+F85+G85+H85</f>
        <v>4768893.89</v>
      </c>
      <c r="J85" s="70">
        <f>D85-I85</f>
        <v>642770.63</v>
      </c>
    </row>
    <row r="86" spans="1:10" s="56" customFormat="1" ht="9.75">
      <c r="A86" s="46" t="s">
        <v>551</v>
      </c>
      <c r="B86" s="45"/>
      <c r="C86" s="41"/>
      <c r="D86" s="30"/>
      <c r="E86" s="30"/>
      <c r="F86" s="30"/>
      <c r="G86" s="30"/>
      <c r="H86" s="30"/>
      <c r="I86" s="30"/>
      <c r="J86" s="33"/>
    </row>
    <row r="87" spans="1:10" s="56" customFormat="1" ht="9.75">
      <c r="A87" s="47" t="s">
        <v>502</v>
      </c>
      <c r="B87" s="25" t="s">
        <v>93</v>
      </c>
      <c r="C87" s="22" t="s">
        <v>302</v>
      </c>
      <c r="D87" s="32">
        <v>194462.1</v>
      </c>
      <c r="E87" s="32">
        <v>194462.1</v>
      </c>
      <c r="F87" s="32">
        <v>0</v>
      </c>
      <c r="G87" s="32">
        <v>0</v>
      </c>
      <c r="H87" s="32">
        <v>0</v>
      </c>
      <c r="I87" s="31">
        <f>E87+F87+G87+H87</f>
        <v>194462.1</v>
      </c>
      <c r="J87" s="34">
        <f>D87-I87</f>
        <v>0</v>
      </c>
    </row>
    <row r="88" spans="1:10" s="56" customFormat="1" ht="9.75">
      <c r="A88" s="86" t="s">
        <v>607</v>
      </c>
      <c r="B88" s="87" t="s">
        <v>314</v>
      </c>
      <c r="C88" s="68" t="s">
        <v>573</v>
      </c>
      <c r="D88" s="69">
        <v>0</v>
      </c>
      <c r="E88" s="69">
        <v>0</v>
      </c>
      <c r="F88" s="69">
        <v>0</v>
      </c>
      <c r="G88" s="69">
        <v>0</v>
      </c>
      <c r="H88" s="69">
        <v>0</v>
      </c>
      <c r="I88" s="30">
        <f>E88+F88+G88+H88</f>
        <v>0</v>
      </c>
      <c r="J88" s="70">
        <f>D88-I88</f>
        <v>0</v>
      </c>
    </row>
    <row r="89" spans="1:10" s="56" customFormat="1" ht="9.75">
      <c r="A89" s="86" t="s">
        <v>534</v>
      </c>
      <c r="B89" s="87" t="s">
        <v>527</v>
      </c>
      <c r="C89" s="68" t="s">
        <v>829</v>
      </c>
      <c r="D89" s="69">
        <v>0</v>
      </c>
      <c r="E89" s="69">
        <v>0</v>
      </c>
      <c r="F89" s="69">
        <v>0</v>
      </c>
      <c r="G89" s="69">
        <v>0</v>
      </c>
      <c r="H89" s="69">
        <v>0</v>
      </c>
      <c r="I89" s="30">
        <f>E89+F89+G89+H89</f>
        <v>0</v>
      </c>
      <c r="J89" s="70">
        <f>D89-I89</f>
        <v>0</v>
      </c>
    </row>
    <row r="90" spans="1:10" s="56" customFormat="1" ht="9.75">
      <c r="A90" s="86" t="s">
        <v>728</v>
      </c>
      <c r="B90" s="87" t="s">
        <v>733</v>
      </c>
      <c r="C90" s="68" t="s">
        <v>249</v>
      </c>
      <c r="D90" s="69">
        <v>5217202.42</v>
      </c>
      <c r="E90" s="69">
        <v>4564697.8</v>
      </c>
      <c r="F90" s="69">
        <v>0</v>
      </c>
      <c r="G90" s="69">
        <v>9733.99</v>
      </c>
      <c r="H90" s="69">
        <v>0</v>
      </c>
      <c r="I90" s="30">
        <f>E90+F90+G90+H90</f>
        <v>4574431.79</v>
      </c>
      <c r="J90" s="70">
        <f>D90-I90</f>
        <v>642770.63</v>
      </c>
    </row>
    <row r="91" spans="1:10" s="56" customFormat="1" ht="12">
      <c r="A91" s="72" t="s">
        <v>176</v>
      </c>
      <c r="B91" s="45" t="s">
        <v>462</v>
      </c>
      <c r="C91" s="41" t="s">
        <v>476</v>
      </c>
      <c r="D91" s="69">
        <f>D93+D94+D95</f>
        <v>0</v>
      </c>
      <c r="E91" s="69">
        <f>E93+E94+E95</f>
        <v>0</v>
      </c>
      <c r="F91" s="69">
        <f>F93+F94+F95</f>
        <v>0</v>
      </c>
      <c r="G91" s="69">
        <f>G93+G94+G95</f>
        <v>0</v>
      </c>
      <c r="H91" s="69">
        <f>H93+H94+H95</f>
        <v>0</v>
      </c>
      <c r="I91" s="30">
        <f>E91+F91+G91+H91</f>
        <v>0</v>
      </c>
      <c r="J91" s="70">
        <f>D91-I91</f>
        <v>0</v>
      </c>
    </row>
    <row r="92" spans="1:10" s="56" customFormat="1" ht="9.75">
      <c r="A92" s="46" t="s">
        <v>48</v>
      </c>
      <c r="B92" s="45"/>
      <c r="C92" s="41"/>
      <c r="D92" s="30"/>
      <c r="E92" s="30"/>
      <c r="F92" s="30"/>
      <c r="G92" s="30"/>
      <c r="H92" s="30"/>
      <c r="I92" s="30"/>
      <c r="J92" s="33"/>
    </row>
    <row r="93" spans="1:10" s="56" customFormat="1" ht="9.75">
      <c r="A93" s="47" t="s">
        <v>858</v>
      </c>
      <c r="B93" s="25" t="s">
        <v>261</v>
      </c>
      <c r="C93" s="22" t="s">
        <v>156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1">
        <f>E93+F93+G93+H93</f>
        <v>0</v>
      </c>
      <c r="J93" s="34">
        <f>D93-I93</f>
        <v>0</v>
      </c>
    </row>
    <row r="94" spans="1:10" s="56" customFormat="1" ht="9.75">
      <c r="A94" s="86" t="s">
        <v>391</v>
      </c>
      <c r="B94" s="87" t="s">
        <v>44</v>
      </c>
      <c r="C94" s="68" t="s">
        <v>426</v>
      </c>
      <c r="D94" s="69">
        <v>0</v>
      </c>
      <c r="E94" s="69">
        <v>0</v>
      </c>
      <c r="F94" s="69">
        <v>0</v>
      </c>
      <c r="G94" s="69">
        <v>0</v>
      </c>
      <c r="H94" s="69">
        <v>0</v>
      </c>
      <c r="I94" s="30">
        <f>E94+F94+G94+H94</f>
        <v>0</v>
      </c>
      <c r="J94" s="70">
        <f>D94-I94</f>
        <v>0</v>
      </c>
    </row>
    <row r="95" spans="1:10" s="56" customFormat="1" ht="9.75">
      <c r="A95" s="86" t="s">
        <v>147</v>
      </c>
      <c r="B95" s="88" t="s">
        <v>679</v>
      </c>
      <c r="C95" s="41" t="s">
        <v>541</v>
      </c>
      <c r="D95" s="30">
        <v>0</v>
      </c>
      <c r="E95" s="30">
        <v>0</v>
      </c>
      <c r="F95" s="30">
        <v>0</v>
      </c>
      <c r="G95" s="30">
        <v>0</v>
      </c>
      <c r="H95" s="132">
        <v>0</v>
      </c>
      <c r="I95" s="28">
        <f>E95+F95+G95+H95</f>
        <v>0</v>
      </c>
      <c r="J95" s="29">
        <f>D95-I95</f>
        <v>0</v>
      </c>
    </row>
    <row r="96" spans="1:10" s="56" customFormat="1" ht="6" customHeight="1">
      <c r="A96" s="86"/>
      <c r="B96" s="114"/>
      <c r="C96" s="114"/>
      <c r="D96" s="115"/>
      <c r="E96" s="115"/>
      <c r="F96" s="115"/>
      <c r="G96" s="115"/>
      <c r="H96" s="115"/>
      <c r="I96" s="133"/>
      <c r="J96" s="133"/>
    </row>
    <row r="97" spans="1:10" s="56" customFormat="1" ht="10.5">
      <c r="A97" s="116" t="s">
        <v>360</v>
      </c>
      <c r="B97" s="117" t="s">
        <v>559</v>
      </c>
      <c r="C97" s="118" t="s">
        <v>5</v>
      </c>
      <c r="D97" s="119">
        <f aca="true" t="shared" si="4" ref="D97:I97">D18-D48</f>
        <v>-6580.52</v>
      </c>
      <c r="E97" s="119">
        <f t="shared" si="4"/>
        <v>192616.66</v>
      </c>
      <c r="F97" s="119">
        <f t="shared" si="4"/>
        <v>0</v>
      </c>
      <c r="G97" s="119">
        <f t="shared" si="4"/>
        <v>-199197.18</v>
      </c>
      <c r="H97" s="119">
        <f t="shared" si="4"/>
        <v>0</v>
      </c>
      <c r="I97" s="119">
        <f t="shared" si="4"/>
        <v>-6580.52</v>
      </c>
      <c r="J97" s="120" t="s">
        <v>5</v>
      </c>
    </row>
    <row r="98" spans="1:10" s="56" customFormat="1" ht="13.5">
      <c r="A98" s="61"/>
      <c r="B98" s="61"/>
      <c r="C98" s="35" t="s">
        <v>419</v>
      </c>
      <c r="D98" s="113"/>
      <c r="E98" s="62"/>
      <c r="F98" s="62"/>
      <c r="G98" s="62"/>
      <c r="H98" s="62"/>
      <c r="I98" s="62"/>
      <c r="J98" s="64" t="s">
        <v>198</v>
      </c>
    </row>
    <row r="99" spans="1:10" s="56" customFormat="1" ht="9.75">
      <c r="A99" s="16"/>
      <c r="B99" s="17" t="s">
        <v>199</v>
      </c>
      <c r="C99" s="17" t="s">
        <v>199</v>
      </c>
      <c r="D99" s="17" t="s">
        <v>362</v>
      </c>
      <c r="E99" s="58" t="s">
        <v>389</v>
      </c>
      <c r="F99" s="59"/>
      <c r="G99" s="59"/>
      <c r="H99" s="59"/>
      <c r="I99" s="60"/>
      <c r="J99" s="18" t="s">
        <v>578</v>
      </c>
    </row>
    <row r="100" spans="1:10" s="56" customFormat="1" ht="9.75">
      <c r="A100" s="16" t="s">
        <v>546</v>
      </c>
      <c r="B100" s="17" t="s">
        <v>645</v>
      </c>
      <c r="C100" s="17" t="s">
        <v>722</v>
      </c>
      <c r="D100" s="17" t="s">
        <v>178</v>
      </c>
      <c r="E100" s="23" t="s">
        <v>609</v>
      </c>
      <c r="F100" s="23" t="s">
        <v>184</v>
      </c>
      <c r="G100" s="23" t="s">
        <v>99</v>
      </c>
      <c r="H100" s="23" t="s">
        <v>799</v>
      </c>
      <c r="I100" s="23" t="s">
        <v>265</v>
      </c>
      <c r="J100" s="18" t="s">
        <v>178</v>
      </c>
    </row>
    <row r="101" spans="1:10" s="56" customFormat="1" ht="9.75">
      <c r="A101" s="3"/>
      <c r="B101" s="19" t="s">
        <v>121</v>
      </c>
      <c r="C101" s="17" t="s">
        <v>769</v>
      </c>
      <c r="D101" s="19" t="s">
        <v>834</v>
      </c>
      <c r="E101" s="55" t="s">
        <v>356</v>
      </c>
      <c r="F101" s="20" t="s">
        <v>356</v>
      </c>
      <c r="G101" s="20" t="s">
        <v>506</v>
      </c>
      <c r="H101" s="20" t="s">
        <v>663</v>
      </c>
      <c r="I101" s="20"/>
      <c r="J101" s="21" t="s">
        <v>834</v>
      </c>
    </row>
    <row r="102" spans="1:10" s="56" customFormat="1" ht="9.75">
      <c r="A102" s="14" t="s">
        <v>848</v>
      </c>
      <c r="B102" s="24">
        <v>2</v>
      </c>
      <c r="C102" s="79" t="s">
        <v>218</v>
      </c>
      <c r="D102" s="14" t="s">
        <v>15</v>
      </c>
      <c r="E102" s="79" t="s">
        <v>653</v>
      </c>
      <c r="F102" s="25" t="s">
        <v>437</v>
      </c>
      <c r="G102" s="25" t="s">
        <v>227</v>
      </c>
      <c r="H102" s="26" t="s">
        <v>14</v>
      </c>
      <c r="I102" s="26" t="s">
        <v>652</v>
      </c>
      <c r="J102" s="22" t="s">
        <v>287</v>
      </c>
    </row>
    <row r="103" spans="1:10" s="56" customFormat="1" ht="21">
      <c r="A103" s="94" t="s">
        <v>264</v>
      </c>
      <c r="B103" s="95"/>
      <c r="C103" s="96"/>
      <c r="D103" s="97"/>
      <c r="E103" s="98"/>
      <c r="F103" s="98"/>
      <c r="G103" s="98"/>
      <c r="H103" s="98"/>
      <c r="I103" s="98"/>
      <c r="J103" s="99"/>
    </row>
    <row r="104" spans="1:10" s="56" customFormat="1" ht="10.5">
      <c r="A104" s="85" t="s">
        <v>413</v>
      </c>
      <c r="B104" s="102" t="s">
        <v>476</v>
      </c>
      <c r="C104" s="103"/>
      <c r="D104" s="100">
        <f aca="true" t="shared" si="5" ref="D104:I104">D106+D113+D118+D121+D130+D134</f>
        <v>0</v>
      </c>
      <c r="E104" s="100">
        <f t="shared" si="5"/>
        <v>-192616.66</v>
      </c>
      <c r="F104" s="100">
        <f t="shared" si="5"/>
        <v>0</v>
      </c>
      <c r="G104" s="100">
        <f t="shared" si="5"/>
        <v>199197.18</v>
      </c>
      <c r="H104" s="100">
        <f t="shared" si="5"/>
        <v>0</v>
      </c>
      <c r="I104" s="139">
        <f t="shared" si="5"/>
        <v>6580.52</v>
      </c>
      <c r="J104" s="101">
        <f>D104-I104</f>
        <v>-6580.52</v>
      </c>
    </row>
    <row r="105" spans="1:10" s="56" customFormat="1" ht="10.5">
      <c r="A105" s="46" t="s">
        <v>551</v>
      </c>
      <c r="B105" s="83"/>
      <c r="C105" s="22"/>
      <c r="D105" s="65"/>
      <c r="E105" s="65"/>
      <c r="F105" s="65"/>
      <c r="G105" s="65"/>
      <c r="H105" s="65"/>
      <c r="I105" s="65"/>
      <c r="J105" s="93"/>
    </row>
    <row r="106" spans="1:10" s="56" customFormat="1" ht="12">
      <c r="A106" s="77" t="s">
        <v>623</v>
      </c>
      <c r="B106" s="48" t="s">
        <v>156</v>
      </c>
      <c r="C106" s="42"/>
      <c r="D106" s="31">
        <f>D108+D109+D110+D111+D112</f>
        <v>0</v>
      </c>
      <c r="E106" s="31">
        <f>E108+E109+E110+E111+E112</f>
        <v>0</v>
      </c>
      <c r="F106" s="31">
        <f>F108+F109+F110+F111+F112</f>
        <v>0</v>
      </c>
      <c r="G106" s="31">
        <f>G108+G109+G110+G111+G112</f>
        <v>0</v>
      </c>
      <c r="H106" s="31">
        <f>H108+H109+H110+H111+H112</f>
        <v>0</v>
      </c>
      <c r="I106" s="124">
        <f>E106+F106+G106+H106</f>
        <v>0</v>
      </c>
      <c r="J106" s="5">
        <f>D106-I106</f>
        <v>0</v>
      </c>
    </row>
    <row r="107" spans="1:10" s="56" customFormat="1" ht="9.75">
      <c r="A107" s="46" t="s">
        <v>48</v>
      </c>
      <c r="B107" s="25"/>
      <c r="C107" s="22"/>
      <c r="D107" s="32"/>
      <c r="E107" s="32"/>
      <c r="F107" s="32"/>
      <c r="G107" s="32"/>
      <c r="H107" s="137"/>
      <c r="I107" s="137"/>
      <c r="J107" s="33"/>
    </row>
    <row r="108" spans="1:10" s="56" customFormat="1" ht="9.75">
      <c r="A108" s="47" t="s">
        <v>36</v>
      </c>
      <c r="B108" s="48" t="s">
        <v>804</v>
      </c>
      <c r="C108" s="42" t="s">
        <v>56</v>
      </c>
      <c r="D108" s="31"/>
      <c r="E108" s="31">
        <v>0</v>
      </c>
      <c r="F108" s="31">
        <v>0</v>
      </c>
      <c r="G108" s="31">
        <v>0</v>
      </c>
      <c r="H108" s="124">
        <v>0</v>
      </c>
      <c r="I108" s="31">
        <f aca="true" t="shared" si="6" ref="I108:I113">E108+F108+G108+H108</f>
        <v>0</v>
      </c>
      <c r="J108" s="34">
        <f aca="true" t="shared" si="7" ref="J108:J113">D108-I108</f>
        <v>0</v>
      </c>
    </row>
    <row r="109" spans="1:10" s="56" customFormat="1" ht="9.75">
      <c r="A109" s="86" t="s">
        <v>175</v>
      </c>
      <c r="B109" s="87" t="s">
        <v>808</v>
      </c>
      <c r="C109" s="68" t="s">
        <v>468</v>
      </c>
      <c r="D109" s="69"/>
      <c r="E109" s="69">
        <v>0</v>
      </c>
      <c r="F109" s="69">
        <v>0</v>
      </c>
      <c r="G109" s="69">
        <v>0</v>
      </c>
      <c r="H109" s="69">
        <v>0</v>
      </c>
      <c r="I109" s="30">
        <f t="shared" si="6"/>
        <v>0</v>
      </c>
      <c r="J109" s="70">
        <f t="shared" si="7"/>
        <v>0</v>
      </c>
    </row>
    <row r="110" spans="1:10" s="56" customFormat="1" ht="9.75">
      <c r="A110" s="86" t="s">
        <v>248</v>
      </c>
      <c r="B110" s="87" t="s">
        <v>597</v>
      </c>
      <c r="C110" s="68" t="s">
        <v>699</v>
      </c>
      <c r="D110" s="69"/>
      <c r="E110" s="69">
        <v>0</v>
      </c>
      <c r="F110" s="69">
        <v>0</v>
      </c>
      <c r="G110" s="69">
        <v>0</v>
      </c>
      <c r="H110" s="69">
        <v>0</v>
      </c>
      <c r="I110" s="30">
        <f t="shared" si="6"/>
        <v>0</v>
      </c>
      <c r="J110" s="70">
        <f t="shared" si="7"/>
        <v>0</v>
      </c>
    </row>
    <row r="111" spans="1:10" s="56" customFormat="1" ht="9.75">
      <c r="A111" s="86" t="s">
        <v>540</v>
      </c>
      <c r="B111" s="88" t="s">
        <v>373</v>
      </c>
      <c r="C111" s="41" t="s">
        <v>569</v>
      </c>
      <c r="D111" s="30"/>
      <c r="E111" s="30">
        <v>0</v>
      </c>
      <c r="F111" s="30">
        <v>0</v>
      </c>
      <c r="G111" s="30">
        <v>0</v>
      </c>
      <c r="H111" s="30">
        <v>0</v>
      </c>
      <c r="I111" s="30">
        <f t="shared" si="6"/>
        <v>0</v>
      </c>
      <c r="J111" s="70">
        <f t="shared" si="7"/>
        <v>0</v>
      </c>
    </row>
    <row r="112" spans="1:10" s="56" customFormat="1" ht="9.75">
      <c r="A112" s="86" t="s">
        <v>662</v>
      </c>
      <c r="B112" s="104" t="s">
        <v>153</v>
      </c>
      <c r="C112" s="68" t="s">
        <v>814</v>
      </c>
      <c r="D112" s="69"/>
      <c r="E112" s="69">
        <v>0</v>
      </c>
      <c r="F112" s="69">
        <v>0</v>
      </c>
      <c r="G112" s="69">
        <v>0</v>
      </c>
      <c r="H112" s="69">
        <v>0</v>
      </c>
      <c r="I112" s="30">
        <f t="shared" si="6"/>
        <v>0</v>
      </c>
      <c r="J112" s="70">
        <f t="shared" si="7"/>
        <v>0</v>
      </c>
    </row>
    <row r="113" spans="1:10" s="56" customFormat="1" ht="12">
      <c r="A113" s="77" t="s">
        <v>402</v>
      </c>
      <c r="B113" s="48" t="s">
        <v>368</v>
      </c>
      <c r="C113" s="42"/>
      <c r="D113" s="31">
        <f>D115+D116+D117</f>
        <v>0</v>
      </c>
      <c r="E113" s="31">
        <f>E115+E116+E117</f>
        <v>0</v>
      </c>
      <c r="F113" s="31">
        <f>F115+F116+F117</f>
        <v>0</v>
      </c>
      <c r="G113" s="31">
        <f>G115+G116+G117</f>
        <v>0</v>
      </c>
      <c r="H113" s="31">
        <f>H115+H116+H117</f>
        <v>0</v>
      </c>
      <c r="I113" s="69">
        <f t="shared" si="6"/>
        <v>0</v>
      </c>
      <c r="J113" s="70">
        <f t="shared" si="7"/>
        <v>0</v>
      </c>
    </row>
    <row r="114" spans="1:10" s="56" customFormat="1" ht="9.75">
      <c r="A114" s="46" t="s">
        <v>48</v>
      </c>
      <c r="B114" s="25"/>
      <c r="C114" s="22"/>
      <c r="D114" s="32"/>
      <c r="E114" s="32"/>
      <c r="F114" s="32"/>
      <c r="G114" s="32"/>
      <c r="H114" s="32"/>
      <c r="I114" s="32"/>
      <c r="J114" s="34"/>
    </row>
    <row r="115" spans="1:10" s="56" customFormat="1" ht="9.75">
      <c r="A115" s="47" t="s">
        <v>36</v>
      </c>
      <c r="B115" s="48" t="s">
        <v>581</v>
      </c>
      <c r="C115" s="42" t="s">
        <v>56</v>
      </c>
      <c r="D115" s="31"/>
      <c r="E115" s="31"/>
      <c r="F115" s="31"/>
      <c r="G115" s="31"/>
      <c r="H115" s="31"/>
      <c r="I115" s="31">
        <f>E115+F115+G115+H115</f>
        <v>0</v>
      </c>
      <c r="J115" s="34">
        <f>D115-I115</f>
        <v>0</v>
      </c>
    </row>
    <row r="116" spans="1:10" s="56" customFormat="1" ht="9.75">
      <c r="A116" s="86" t="s">
        <v>540</v>
      </c>
      <c r="B116" s="88" t="s">
        <v>585</v>
      </c>
      <c r="C116" s="41" t="s">
        <v>297</v>
      </c>
      <c r="D116" s="30"/>
      <c r="E116" s="30">
        <v>0</v>
      </c>
      <c r="F116" s="30">
        <v>0</v>
      </c>
      <c r="G116" s="30">
        <v>0</v>
      </c>
      <c r="H116" s="30">
        <v>0</v>
      </c>
      <c r="I116" s="30">
        <f>E116+F116+G116+H116</f>
        <v>0</v>
      </c>
      <c r="J116" s="70">
        <f>D116-I116</f>
        <v>0</v>
      </c>
    </row>
    <row r="117" spans="1:10" s="56" customFormat="1" ht="9.75">
      <c r="A117" s="86" t="s">
        <v>662</v>
      </c>
      <c r="B117" s="104" t="s">
        <v>795</v>
      </c>
      <c r="C117" s="68" t="s">
        <v>4</v>
      </c>
      <c r="D117" s="69"/>
      <c r="E117" s="69">
        <v>0</v>
      </c>
      <c r="F117" s="69">
        <v>0</v>
      </c>
      <c r="G117" s="69">
        <v>0</v>
      </c>
      <c r="H117" s="69">
        <v>0</v>
      </c>
      <c r="I117" s="30">
        <f>E117+F117+G117+H117</f>
        <v>0</v>
      </c>
      <c r="J117" s="70">
        <f>D117-I117</f>
        <v>0</v>
      </c>
    </row>
    <row r="118" spans="1:10" s="56" customFormat="1" ht="12">
      <c r="A118" s="72" t="s">
        <v>487</v>
      </c>
      <c r="B118" s="25" t="s">
        <v>833</v>
      </c>
      <c r="C118" s="22" t="s">
        <v>5</v>
      </c>
      <c r="D118" s="32">
        <v>0</v>
      </c>
      <c r="E118" s="32">
        <f>E119+E120</f>
        <v>6580.52</v>
      </c>
      <c r="F118" s="32">
        <f>F119+F120</f>
        <v>0</v>
      </c>
      <c r="G118" s="32">
        <f>G119+G120</f>
        <v>0</v>
      </c>
      <c r="H118" s="137">
        <f>H119+H120</f>
        <v>0</v>
      </c>
      <c r="I118" s="69">
        <f>I119+I120</f>
        <v>6580.52</v>
      </c>
      <c r="J118" s="70">
        <f>D118-I118</f>
        <v>-6580.52</v>
      </c>
    </row>
    <row r="119" spans="1:10" s="56" customFormat="1" ht="9.75">
      <c r="A119" s="86" t="s">
        <v>436</v>
      </c>
      <c r="B119" s="87" t="s">
        <v>569</v>
      </c>
      <c r="C119" s="68" t="s">
        <v>754</v>
      </c>
      <c r="D119" s="69"/>
      <c r="E119" s="69">
        <v>-24665181.38</v>
      </c>
      <c r="F119" s="69">
        <v>0</v>
      </c>
      <c r="G119" s="69">
        <v>-199197.18</v>
      </c>
      <c r="H119" s="69"/>
      <c r="I119" s="30">
        <f>E119+F119+G119+H119</f>
        <v>-24864378.56</v>
      </c>
      <c r="J119" s="70" t="s">
        <v>5</v>
      </c>
    </row>
    <row r="120" spans="1:10" s="56" customFormat="1" ht="9.75">
      <c r="A120" s="86" t="s">
        <v>593</v>
      </c>
      <c r="B120" s="87" t="s">
        <v>297</v>
      </c>
      <c r="C120" s="68" t="s">
        <v>526</v>
      </c>
      <c r="D120" s="69"/>
      <c r="E120" s="69">
        <v>24671761.9</v>
      </c>
      <c r="F120" s="69">
        <v>0</v>
      </c>
      <c r="G120" s="69">
        <v>199197.18</v>
      </c>
      <c r="H120" s="141"/>
      <c r="I120" s="69">
        <f>E120+F120+G120+H120</f>
        <v>24870959.08</v>
      </c>
      <c r="J120" s="142" t="s">
        <v>5</v>
      </c>
    </row>
    <row r="121" spans="1:10" s="56" customFormat="1" ht="24">
      <c r="A121" s="77" t="s">
        <v>183</v>
      </c>
      <c r="B121" s="48" t="s">
        <v>35</v>
      </c>
      <c r="C121" s="42" t="s">
        <v>5</v>
      </c>
      <c r="D121" s="31">
        <f aca="true" t="shared" si="8" ref="D121:I121">D123+D124</f>
        <v>0</v>
      </c>
      <c r="E121" s="31">
        <f t="shared" si="8"/>
        <v>-199197.18</v>
      </c>
      <c r="F121" s="31">
        <f t="shared" si="8"/>
        <v>0</v>
      </c>
      <c r="G121" s="31">
        <f t="shared" si="8"/>
        <v>199197.18</v>
      </c>
      <c r="H121" s="31">
        <f t="shared" si="8"/>
        <v>0</v>
      </c>
      <c r="I121" s="124">
        <f t="shared" si="8"/>
        <v>0</v>
      </c>
      <c r="J121" s="70">
        <f>D121-I121</f>
        <v>0</v>
      </c>
    </row>
    <row r="122" spans="1:10" s="56" customFormat="1" ht="9.75">
      <c r="A122" s="46" t="s">
        <v>551</v>
      </c>
      <c r="B122" s="25"/>
      <c r="C122" s="22"/>
      <c r="D122" s="32"/>
      <c r="E122" s="32"/>
      <c r="F122" s="32"/>
      <c r="G122" s="32"/>
      <c r="H122" s="32"/>
      <c r="I122" s="32"/>
      <c r="J122" s="34"/>
    </row>
    <row r="123" spans="1:10" s="56" customFormat="1" ht="9.75">
      <c r="A123" s="47" t="s">
        <v>550</v>
      </c>
      <c r="B123" s="25" t="s">
        <v>666</v>
      </c>
      <c r="C123" s="22" t="s">
        <v>754</v>
      </c>
      <c r="D123" s="32"/>
      <c r="E123" s="32">
        <v>0</v>
      </c>
      <c r="F123" s="32">
        <v>0</v>
      </c>
      <c r="G123" s="32">
        <v>199197.18</v>
      </c>
      <c r="H123" s="32"/>
      <c r="I123" s="32">
        <f>E123+F123+G123+H123</f>
        <v>199197.18</v>
      </c>
      <c r="J123" s="34" t="s">
        <v>5</v>
      </c>
    </row>
    <row r="124" spans="1:10" s="56" customFormat="1" ht="9.75">
      <c r="A124" s="86" t="s">
        <v>279</v>
      </c>
      <c r="B124" s="105" t="s">
        <v>454</v>
      </c>
      <c r="C124" s="43" t="s">
        <v>526</v>
      </c>
      <c r="D124" s="28"/>
      <c r="E124" s="28">
        <v>-199197.18</v>
      </c>
      <c r="F124" s="28">
        <v>0</v>
      </c>
      <c r="G124" s="28">
        <v>0</v>
      </c>
      <c r="H124" s="125"/>
      <c r="I124" s="28">
        <f>E124+F124+G124+H124</f>
        <v>-199197.18</v>
      </c>
      <c r="J124" s="138" t="s">
        <v>5</v>
      </c>
    </row>
    <row r="125" spans="1:10" s="56" customFormat="1" ht="13.5">
      <c r="A125" s="61"/>
      <c r="B125" s="61"/>
      <c r="C125" s="35"/>
      <c r="D125" s="113"/>
      <c r="E125" s="62"/>
      <c r="F125" s="62"/>
      <c r="G125" s="62"/>
      <c r="H125" s="62"/>
      <c r="I125" s="62"/>
      <c r="J125" s="64" t="s">
        <v>849</v>
      </c>
    </row>
    <row r="126" spans="1:10" s="56" customFormat="1" ht="9.75">
      <c r="A126" s="16"/>
      <c r="B126" s="17" t="s">
        <v>199</v>
      </c>
      <c r="C126" s="17" t="s">
        <v>199</v>
      </c>
      <c r="D126" s="17" t="s">
        <v>362</v>
      </c>
      <c r="E126" s="58" t="s">
        <v>389</v>
      </c>
      <c r="F126" s="59"/>
      <c r="G126" s="59"/>
      <c r="H126" s="59"/>
      <c r="I126" s="60"/>
      <c r="J126" s="18" t="s">
        <v>578</v>
      </c>
    </row>
    <row r="127" spans="1:10" s="56" customFormat="1" ht="9.75">
      <c r="A127" s="16" t="s">
        <v>546</v>
      </c>
      <c r="B127" s="17" t="s">
        <v>645</v>
      </c>
      <c r="C127" s="17" t="s">
        <v>722</v>
      </c>
      <c r="D127" s="17" t="s">
        <v>178</v>
      </c>
      <c r="E127" s="23" t="s">
        <v>609</v>
      </c>
      <c r="F127" s="23" t="s">
        <v>184</v>
      </c>
      <c r="G127" s="23" t="s">
        <v>99</v>
      </c>
      <c r="H127" s="23" t="s">
        <v>799</v>
      </c>
      <c r="I127" s="23" t="s">
        <v>265</v>
      </c>
      <c r="J127" s="18" t="s">
        <v>178</v>
      </c>
    </row>
    <row r="128" spans="1:10" s="56" customFormat="1" ht="9.75">
      <c r="A128" s="16"/>
      <c r="B128" s="17" t="s">
        <v>121</v>
      </c>
      <c r="C128" s="17" t="s">
        <v>769</v>
      </c>
      <c r="D128" s="17" t="s">
        <v>834</v>
      </c>
      <c r="E128" s="55" t="s">
        <v>356</v>
      </c>
      <c r="F128" s="55" t="s">
        <v>356</v>
      </c>
      <c r="G128" s="55" t="s">
        <v>506</v>
      </c>
      <c r="H128" s="55" t="s">
        <v>663</v>
      </c>
      <c r="I128" s="55"/>
      <c r="J128" s="18" t="s">
        <v>834</v>
      </c>
    </row>
    <row r="129" spans="1:10" s="56" customFormat="1" ht="9.75">
      <c r="A129" s="106" t="s">
        <v>848</v>
      </c>
      <c r="B129" s="107">
        <v>2</v>
      </c>
      <c r="C129" s="54" t="s">
        <v>218</v>
      </c>
      <c r="D129" s="136" t="s">
        <v>15</v>
      </c>
      <c r="E129" s="54" t="s">
        <v>653</v>
      </c>
      <c r="F129" s="75" t="s">
        <v>437</v>
      </c>
      <c r="G129" s="75" t="s">
        <v>227</v>
      </c>
      <c r="H129" s="54" t="s">
        <v>14</v>
      </c>
      <c r="I129" s="54" t="s">
        <v>652</v>
      </c>
      <c r="J129" s="41" t="s">
        <v>287</v>
      </c>
    </row>
    <row r="130" spans="1:10" s="56" customFormat="1" ht="12">
      <c r="A130" s="77" t="s">
        <v>345</v>
      </c>
      <c r="B130" s="48" t="s">
        <v>4</v>
      </c>
      <c r="C130" s="42" t="s">
        <v>5</v>
      </c>
      <c r="D130" s="130">
        <f aca="true" t="shared" si="9" ref="D130:I130">D132+D133</f>
        <v>0</v>
      </c>
      <c r="E130" s="130">
        <f t="shared" si="9"/>
        <v>0</v>
      </c>
      <c r="F130" s="130">
        <f t="shared" si="9"/>
        <v>0</v>
      </c>
      <c r="G130" s="130">
        <f t="shared" si="9"/>
        <v>0</v>
      </c>
      <c r="H130" s="130">
        <f t="shared" si="9"/>
        <v>0</v>
      </c>
      <c r="I130" s="140">
        <f t="shared" si="9"/>
        <v>0</v>
      </c>
      <c r="J130" s="131">
        <f>D130-I130</f>
        <v>0</v>
      </c>
    </row>
    <row r="131" spans="1:10" s="56" customFormat="1" ht="9.75">
      <c r="A131" s="46" t="s">
        <v>551</v>
      </c>
      <c r="B131" s="25"/>
      <c r="C131" s="22"/>
      <c r="D131" s="32"/>
      <c r="E131" s="32"/>
      <c r="F131" s="32"/>
      <c r="G131" s="32"/>
      <c r="H131" s="32"/>
      <c r="I131" s="32"/>
      <c r="J131" s="34"/>
    </row>
    <row r="132" spans="1:10" s="56" customFormat="1" ht="19.5">
      <c r="A132" s="47" t="s">
        <v>475</v>
      </c>
      <c r="B132" s="25" t="s">
        <v>657</v>
      </c>
      <c r="C132" s="22"/>
      <c r="D132" s="32"/>
      <c r="E132" s="32">
        <v>0</v>
      </c>
      <c r="F132" s="32">
        <v>0</v>
      </c>
      <c r="G132" s="32"/>
      <c r="H132" s="32"/>
      <c r="I132" s="31">
        <f>E132+F132+G132+H132</f>
        <v>0</v>
      </c>
      <c r="J132" s="34">
        <f>D132-I132</f>
        <v>0</v>
      </c>
    </row>
    <row r="133" spans="1:10" s="56" customFormat="1" ht="19.5">
      <c r="A133" s="86" t="s">
        <v>415</v>
      </c>
      <c r="B133" s="87" t="s">
        <v>444</v>
      </c>
      <c r="C133" s="68"/>
      <c r="D133" s="30"/>
      <c r="E133" s="69">
        <v>0</v>
      </c>
      <c r="F133" s="69">
        <v>0</v>
      </c>
      <c r="G133" s="69"/>
      <c r="H133" s="69"/>
      <c r="I133" s="30">
        <f>E133+F133+G133+H133</f>
        <v>0</v>
      </c>
      <c r="J133" s="70">
        <f>D133-I133</f>
        <v>0</v>
      </c>
    </row>
    <row r="134" spans="1:10" s="56" customFormat="1" ht="24">
      <c r="A134" s="77" t="s">
        <v>564</v>
      </c>
      <c r="B134" s="48" t="s">
        <v>286</v>
      </c>
      <c r="C134" s="42" t="s">
        <v>5</v>
      </c>
      <c r="D134" s="69">
        <f aca="true" t="shared" si="10" ref="D134:I134">D136+D137</f>
        <v>0</v>
      </c>
      <c r="E134" s="69">
        <f t="shared" si="10"/>
        <v>0</v>
      </c>
      <c r="F134" s="69">
        <f t="shared" si="10"/>
        <v>0</v>
      </c>
      <c r="G134" s="69">
        <f t="shared" si="10"/>
        <v>0</v>
      </c>
      <c r="H134" s="69">
        <f t="shared" si="10"/>
        <v>0</v>
      </c>
      <c r="I134" s="141">
        <f t="shared" si="10"/>
        <v>0</v>
      </c>
      <c r="J134" s="70">
        <f>D134-I134</f>
        <v>0</v>
      </c>
    </row>
    <row r="135" spans="1:10" s="56" customFormat="1" ht="9.75">
      <c r="A135" s="46" t="s">
        <v>551</v>
      </c>
      <c r="B135" s="25"/>
      <c r="C135" s="22"/>
      <c r="D135" s="32"/>
      <c r="E135" s="32"/>
      <c r="F135" s="32"/>
      <c r="G135" s="32"/>
      <c r="H135" s="32"/>
      <c r="I135" s="32"/>
      <c r="J135" s="34"/>
    </row>
    <row r="136" spans="1:10" s="56" customFormat="1" ht="19.5">
      <c r="A136" s="47" t="s">
        <v>65</v>
      </c>
      <c r="B136" s="25" t="s">
        <v>492</v>
      </c>
      <c r="C136" s="22"/>
      <c r="D136" s="32"/>
      <c r="E136" s="32">
        <v>0</v>
      </c>
      <c r="F136" s="32">
        <v>0</v>
      </c>
      <c r="G136" s="32">
        <v>0</v>
      </c>
      <c r="H136" s="32"/>
      <c r="I136" s="32">
        <f>E136+F136+G136+H136</f>
        <v>0</v>
      </c>
      <c r="J136" s="34">
        <f>D136-I136</f>
        <v>0</v>
      </c>
    </row>
    <row r="137" spans="1:10" s="56" customFormat="1" ht="19.5">
      <c r="A137" s="86" t="s">
        <v>235</v>
      </c>
      <c r="B137" s="105" t="s">
        <v>706</v>
      </c>
      <c r="C137" s="43"/>
      <c r="D137" s="28"/>
      <c r="E137" s="28">
        <v>0</v>
      </c>
      <c r="F137" s="28">
        <v>0</v>
      </c>
      <c r="G137" s="28">
        <v>0</v>
      </c>
      <c r="H137" s="28"/>
      <c r="I137" s="125">
        <f>E137+F137+G137+H137</f>
        <v>0</v>
      </c>
      <c r="J137" s="29">
        <f>D137-I137</f>
        <v>0</v>
      </c>
    </row>
    <row r="138" s="56" customFormat="1" ht="5.25" customHeight="1"/>
    <row r="139" s="56" customFormat="1" ht="9.75"/>
    <row r="140" spans="1:6" s="56" customFormat="1" ht="9.75">
      <c r="A140" s="56" t="s">
        <v>780</v>
      </c>
      <c r="B140" s="59" t="s">
        <v>743</v>
      </c>
      <c r="C140" s="59"/>
      <c r="D140" s="59"/>
      <c r="F140" s="56" t="s">
        <v>382</v>
      </c>
    </row>
    <row r="141" spans="1:6" s="56" customFormat="1" ht="9.75">
      <c r="A141" s="108" t="s">
        <v>505</v>
      </c>
      <c r="B141" s="109" t="s">
        <v>252</v>
      </c>
      <c r="C141" s="109"/>
      <c r="D141" s="109"/>
      <c r="F141" s="108" t="s">
        <v>761</v>
      </c>
    </row>
    <row r="142" spans="1:10" s="56" customFormat="1" ht="9.75">
      <c r="A142" s="108"/>
      <c r="B142" s="110"/>
      <c r="C142" s="110"/>
      <c r="D142" s="110"/>
      <c r="H142" s="108"/>
      <c r="I142" s="110"/>
      <c r="J142" s="110"/>
    </row>
    <row r="143" spans="1:4" s="56" customFormat="1" ht="9.75">
      <c r="A143" s="56" t="s">
        <v>378</v>
      </c>
      <c r="B143" s="59" t="s">
        <v>496</v>
      </c>
      <c r="C143" s="59"/>
      <c r="D143" s="59"/>
    </row>
    <row r="144" spans="1:4" s="56" customFormat="1" ht="9.75">
      <c r="A144" s="108" t="s">
        <v>629</v>
      </c>
      <c r="B144" s="109" t="s">
        <v>252</v>
      </c>
      <c r="C144" s="109"/>
      <c r="D144" s="109"/>
    </row>
    <row r="145" s="56" customFormat="1" ht="9.75">
      <c r="E145" s="111" t="s">
        <v>458</v>
      </c>
    </row>
    <row r="146" spans="7:10" s="56" customFormat="1" ht="9.75">
      <c r="G146" s="109" t="s">
        <v>786</v>
      </c>
      <c r="H146" s="109"/>
      <c r="I146" s="109"/>
      <c r="J146" s="109"/>
    </row>
    <row r="147" s="56" customFormat="1" ht="9.75"/>
    <row r="148" spans="5:6" s="56" customFormat="1" ht="11.25">
      <c r="E148" s="112" t="s">
        <v>715</v>
      </c>
      <c r="F148" s="56" t="s">
        <v>255</v>
      </c>
    </row>
    <row r="149" s="56" customFormat="1" ht="9.75">
      <c r="E149" s="108" t="s">
        <v>308</v>
      </c>
    </row>
    <row r="150" s="56" customFormat="1" ht="9.75"/>
    <row r="151" spans="1:7" s="56" customFormat="1" ht="9.75">
      <c r="A151" s="56" t="s">
        <v>820</v>
      </c>
      <c r="D151" s="59" t="s">
        <v>6</v>
      </c>
      <c r="E151" s="59"/>
      <c r="G151" s="18" t="s">
        <v>6</v>
      </c>
    </row>
    <row r="152" spans="1:7" s="56" customFormat="1" ht="9.75">
      <c r="A152" s="108" t="s">
        <v>840</v>
      </c>
      <c r="D152" s="109" t="s">
        <v>252</v>
      </c>
      <c r="E152" s="109"/>
      <c r="G152" s="121" t="s">
        <v>592</v>
      </c>
    </row>
    <row r="153" s="56" customFormat="1" ht="9.75"/>
    <row r="154" s="56" customFormat="1" ht="9.75">
      <c r="A154" s="56" t="s">
        <v>137</v>
      </c>
    </row>
  </sheetData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0"/>
  <rowBreaks count="4" manualBreakCount="4">
    <brk id="42" max="255" man="1"/>
    <brk id="70" max="255" man="1"/>
    <brk id="97" max="255" man="1"/>
    <brk id="1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04"/>
  <sheetViews>
    <sheetView workbookViewId="0" topLeftCell="A22">
      <selection activeCell="A1" sqref="A1"/>
    </sheetView>
  </sheetViews>
  <sheetFormatPr defaultColWidth="9.125" defaultRowHeight="12.75"/>
  <cols>
    <col min="1" max="1" width="24.75390625" style="0" customWidth="1"/>
    <col min="2" max="2" width="92.875" style="9" customWidth="1"/>
    <col min="3" max="3" width="11.75390625" style="0" customWidth="1"/>
  </cols>
  <sheetData>
    <row r="1" spans="2:3" ht="12.75" customHeight="1">
      <c r="B1" s="9" t="s">
        <v>151</v>
      </c>
      <c r="C1" s="1" t="s">
        <v>412</v>
      </c>
    </row>
    <row r="2" spans="2:3" ht="12.75" customHeight="1">
      <c r="B2" s="9" t="s">
        <v>448</v>
      </c>
      <c r="C2" s="1" t="s">
        <v>412</v>
      </c>
    </row>
    <row r="3" spans="2:3" ht="12.75" customHeight="1">
      <c r="B3" s="9" t="s">
        <v>197</v>
      </c>
      <c r="C3" s="1" t="s">
        <v>412</v>
      </c>
    </row>
    <row r="4" spans="1:3" ht="12.75" customHeight="1">
      <c r="A4" s="1" t="s">
        <v>832</v>
      </c>
      <c r="B4" s="13" t="s">
        <v>232</v>
      </c>
      <c r="C4" s="1" t="s">
        <v>412</v>
      </c>
    </row>
    <row r="5" spans="1:3" ht="12.75" customHeight="1">
      <c r="A5" t="s">
        <v>622</v>
      </c>
      <c r="B5" s="9" t="s">
        <v>182</v>
      </c>
      <c r="C5" s="1" t="s">
        <v>412</v>
      </c>
    </row>
    <row r="6" spans="1:3" ht="12.75" customHeight="1">
      <c r="A6" s="1" t="s">
        <v>632</v>
      </c>
      <c r="B6" s="9" t="s">
        <v>685</v>
      </c>
      <c r="C6" s="1" t="s">
        <v>412</v>
      </c>
    </row>
    <row r="7" spans="1:3" ht="12.75" customHeight="1">
      <c r="A7" s="1" t="s">
        <v>88</v>
      </c>
      <c r="B7" s="9" t="s">
        <v>491</v>
      </c>
      <c r="C7" s="1" t="s">
        <v>412</v>
      </c>
    </row>
    <row r="8" spans="1:3" ht="12.75" customHeight="1">
      <c r="A8" s="1" t="s">
        <v>18</v>
      </c>
      <c r="B8" s="9" t="s">
        <v>433</v>
      </c>
      <c r="C8" s="1" t="s">
        <v>412</v>
      </c>
    </row>
    <row r="9" spans="1:3" ht="12.75" customHeight="1">
      <c r="A9" s="1" t="s">
        <v>525</v>
      </c>
      <c r="B9" s="9" t="s">
        <v>628</v>
      </c>
      <c r="C9" s="1" t="s">
        <v>412</v>
      </c>
    </row>
    <row r="10" spans="1:3" ht="12.75" customHeight="1">
      <c r="A10" s="1" t="s">
        <v>59</v>
      </c>
      <c r="B10" s="9" t="s">
        <v>516</v>
      </c>
      <c r="C10" s="1" t="s">
        <v>412</v>
      </c>
    </row>
    <row r="11" spans="1:3" ht="12.75" customHeight="1">
      <c r="A11" s="1" t="s">
        <v>443</v>
      </c>
      <c r="B11" s="9" t="s">
        <v>344</v>
      </c>
      <c r="C11" s="1" t="s">
        <v>412</v>
      </c>
    </row>
    <row r="12" spans="1:3" ht="12.75" customHeight="1">
      <c r="A12" t="s">
        <v>268</v>
      </c>
      <c r="B12" s="9" t="s">
        <v>644</v>
      </c>
      <c r="C12" s="1" t="s">
        <v>412</v>
      </c>
    </row>
    <row r="13" spans="1:3" ht="25.5" customHeight="1">
      <c r="A13" t="s">
        <v>714</v>
      </c>
      <c r="B13" s="9" t="s">
        <v>112</v>
      </c>
      <c r="C13" s="1" t="s">
        <v>412</v>
      </c>
    </row>
    <row r="14" spans="1:3" ht="12.75" customHeight="1">
      <c r="A14" s="127" t="s">
        <v>739</v>
      </c>
      <c r="B14" s="128" t="s">
        <v>425</v>
      </c>
      <c r="C14" s="127" t="s">
        <v>412</v>
      </c>
    </row>
    <row r="15" spans="1:3" ht="12.75" customHeight="1">
      <c r="A15" s="127" t="s">
        <v>779</v>
      </c>
      <c r="B15" s="128" t="s">
        <v>431</v>
      </c>
      <c r="C15" s="127" t="s">
        <v>412</v>
      </c>
    </row>
    <row r="16" spans="1:3" ht="12.75" customHeight="1">
      <c r="A16" s="127" t="s">
        <v>553</v>
      </c>
      <c r="B16" s="128" t="s">
        <v>418</v>
      </c>
      <c r="C16" s="127" t="s">
        <v>412</v>
      </c>
    </row>
    <row r="17" spans="1:3" ht="12.75" customHeight="1">
      <c r="A17" s="127" t="s">
        <v>544</v>
      </c>
      <c r="B17" s="128" t="s">
        <v>411</v>
      </c>
      <c r="C17" s="127" t="s">
        <v>412</v>
      </c>
    </row>
    <row r="18" spans="1:3" ht="12.75" customHeight="1">
      <c r="A18" s="127" t="s">
        <v>687</v>
      </c>
      <c r="B18" s="128" t="s">
        <v>376</v>
      </c>
      <c r="C18" s="127" t="s">
        <v>412</v>
      </c>
    </row>
    <row r="19" spans="1:3" ht="12.75" customHeight="1">
      <c r="A19" s="127" t="s">
        <v>584</v>
      </c>
      <c r="B19" s="128" t="s">
        <v>53</v>
      </c>
      <c r="C19" s="127" t="s">
        <v>412</v>
      </c>
    </row>
    <row r="20" spans="1:3" ht="12.75" customHeight="1">
      <c r="A20" s="127" t="s">
        <v>504</v>
      </c>
      <c r="B20" s="128" t="s">
        <v>58</v>
      </c>
      <c r="C20" s="127" t="s">
        <v>412</v>
      </c>
    </row>
    <row r="21" spans="1:3" ht="12.75" customHeight="1">
      <c r="A21" s="127" t="s">
        <v>705</v>
      </c>
      <c r="B21" s="128" t="s">
        <v>47</v>
      </c>
      <c r="C21" s="127" t="s">
        <v>412</v>
      </c>
    </row>
    <row r="22" spans="1:3" ht="12.75" customHeight="1">
      <c r="A22" s="127" t="s">
        <v>807</v>
      </c>
      <c r="B22" s="128" t="s">
        <v>43</v>
      </c>
      <c r="C22" s="127" t="s">
        <v>412</v>
      </c>
    </row>
    <row r="23" spans="1:3" ht="12.75" customHeight="1">
      <c r="A23" s="127" t="s">
        <v>631</v>
      </c>
      <c r="B23" s="128" t="s">
        <v>107</v>
      </c>
      <c r="C23" s="127" t="s">
        <v>412</v>
      </c>
    </row>
    <row r="24" spans="1:3" ht="12.75" customHeight="1">
      <c r="A24" s="127" t="s">
        <v>844</v>
      </c>
      <c r="B24" s="128" t="s">
        <v>332</v>
      </c>
      <c r="C24" s="127" t="s">
        <v>412</v>
      </c>
    </row>
    <row r="25" spans="1:3" ht="12.75" customHeight="1">
      <c r="A25" s="127" t="s">
        <v>671</v>
      </c>
      <c r="B25" s="128" t="s">
        <v>338</v>
      </c>
      <c r="C25" s="127" t="s">
        <v>412</v>
      </c>
    </row>
    <row r="26" spans="1:3" ht="12.75" customHeight="1">
      <c r="A26" s="127" t="s">
        <v>442</v>
      </c>
      <c r="B26" s="128" t="s">
        <v>319</v>
      </c>
      <c r="C26" s="127" t="s">
        <v>412</v>
      </c>
    </row>
    <row r="27" spans="1:3" ht="12.75" customHeight="1">
      <c r="A27" s="127" t="s">
        <v>637</v>
      </c>
      <c r="B27" s="128" t="s">
        <v>313</v>
      </c>
      <c r="C27" s="127" t="s">
        <v>412</v>
      </c>
    </row>
    <row r="28" spans="1:3" ht="12.75" customHeight="1">
      <c r="A28" s="127" t="s">
        <v>801</v>
      </c>
      <c r="B28" s="128" t="s">
        <v>267</v>
      </c>
      <c r="C28" s="127" t="s">
        <v>412</v>
      </c>
    </row>
    <row r="29" spans="1:3" ht="12.75" customHeight="1">
      <c r="A29" s="127" t="s">
        <v>467</v>
      </c>
      <c r="B29" s="128" t="s">
        <v>152</v>
      </c>
      <c r="C29" s="127" t="s">
        <v>412</v>
      </c>
    </row>
    <row r="30" spans="1:3" ht="12.75" customHeight="1">
      <c r="A30" s="127" t="s">
        <v>614</v>
      </c>
      <c r="B30" s="128" t="s">
        <v>160</v>
      </c>
      <c r="C30" s="127" t="s">
        <v>412</v>
      </c>
    </row>
    <row r="31" spans="1:3" ht="12.75" customHeight="1">
      <c r="A31" s="127" t="s">
        <v>813</v>
      </c>
      <c r="B31" s="128" t="s">
        <v>150</v>
      </c>
      <c r="C31" s="127" t="s">
        <v>412</v>
      </c>
    </row>
    <row r="32" spans="1:3" ht="12.75" customHeight="1">
      <c r="A32" s="127" t="s">
        <v>698</v>
      </c>
      <c r="B32" s="128" t="s">
        <v>142</v>
      </c>
      <c r="C32" s="127" t="s">
        <v>412</v>
      </c>
    </row>
    <row r="33" spans="1:3" ht="12.75" customHeight="1">
      <c r="A33" s="127" t="s">
        <v>531</v>
      </c>
      <c r="B33" s="128" t="s">
        <v>209</v>
      </c>
      <c r="C33" s="127" t="s">
        <v>412</v>
      </c>
    </row>
    <row r="34" spans="1:3" ht="12.75" customHeight="1">
      <c r="A34" s="127" t="s">
        <v>259</v>
      </c>
      <c r="B34" s="128" t="s">
        <v>806</v>
      </c>
      <c r="C34" s="127" t="s">
        <v>412</v>
      </c>
    </row>
    <row r="35" spans="1:3" ht="12.75" customHeight="1">
      <c r="A35" s="127" t="s">
        <v>401</v>
      </c>
      <c r="B35" s="128" t="s">
        <v>809</v>
      </c>
      <c r="C35" s="127" t="s">
        <v>412</v>
      </c>
    </row>
    <row r="36" spans="1:3" ht="12.75" customHeight="1">
      <c r="A36" s="127" t="s">
        <v>169</v>
      </c>
      <c r="B36" s="128" t="s">
        <v>798</v>
      </c>
      <c r="C36" s="127" t="s">
        <v>412</v>
      </c>
    </row>
    <row r="37" spans="1:3" ht="12.75" customHeight="1">
      <c r="A37" s="127" t="s">
        <v>52</v>
      </c>
      <c r="B37" s="128" t="s">
        <v>792</v>
      </c>
      <c r="C37" s="127" t="s">
        <v>412</v>
      </c>
    </row>
    <row r="38" spans="1:3" ht="12.75" customHeight="1">
      <c r="A38" s="127" t="s">
        <v>322</v>
      </c>
      <c r="B38" s="128" t="s">
        <v>851</v>
      </c>
      <c r="C38" s="127" t="s">
        <v>412</v>
      </c>
    </row>
    <row r="39" spans="1:3" ht="12.75" customHeight="1">
      <c r="A39" s="127" t="s">
        <v>453</v>
      </c>
      <c r="B39" s="128" t="s">
        <v>108</v>
      </c>
      <c r="C39" s="127" t="s">
        <v>412</v>
      </c>
    </row>
    <row r="40" spans="1:3" ht="12.75" customHeight="1">
      <c r="A40" s="127" t="s">
        <v>651</v>
      </c>
      <c r="B40" s="128" t="s">
        <v>101</v>
      </c>
      <c r="C40" s="127" t="s">
        <v>412</v>
      </c>
    </row>
    <row r="41" spans="1:3" ht="12.75" customHeight="1">
      <c r="A41" s="127" t="s">
        <v>857</v>
      </c>
      <c r="B41" s="128" t="s">
        <v>97</v>
      </c>
      <c r="C41" s="127" t="s">
        <v>412</v>
      </c>
    </row>
    <row r="42" spans="1:3" ht="12.75" customHeight="1">
      <c r="A42" s="127" t="s">
        <v>588</v>
      </c>
      <c r="B42" s="128" t="s">
        <v>55</v>
      </c>
      <c r="C42" s="127" t="s">
        <v>412</v>
      </c>
    </row>
    <row r="43" spans="1:3" ht="12.75" customHeight="1">
      <c r="A43" s="127" t="s">
        <v>247</v>
      </c>
      <c r="B43" s="128" t="s">
        <v>758</v>
      </c>
      <c r="C43" s="127" t="s">
        <v>412</v>
      </c>
    </row>
    <row r="44" spans="1:3" ht="12.75" customHeight="1">
      <c r="A44" s="127" t="s">
        <v>12</v>
      </c>
      <c r="B44" s="128" t="s">
        <v>742</v>
      </c>
      <c r="C44" s="127" t="s">
        <v>412</v>
      </c>
    </row>
    <row r="45" spans="1:3" ht="12.75" customHeight="1">
      <c r="A45" s="127" t="s">
        <v>205</v>
      </c>
      <c r="B45" s="128" t="s">
        <v>732</v>
      </c>
      <c r="C45" s="127" t="s">
        <v>412</v>
      </c>
    </row>
    <row r="46" spans="1:3" ht="12.75" customHeight="1">
      <c r="A46" s="127" t="s">
        <v>371</v>
      </c>
      <c r="B46" s="128" t="s">
        <v>693</v>
      </c>
      <c r="C46" s="127" t="s">
        <v>412</v>
      </c>
    </row>
    <row r="47" spans="1:3" ht="12.75" customHeight="1">
      <c r="A47" s="127" t="s">
        <v>27</v>
      </c>
      <c r="B47" s="128" t="s">
        <v>548</v>
      </c>
      <c r="C47" s="127" t="s">
        <v>412</v>
      </c>
    </row>
    <row r="48" spans="1:3" ht="12.75" customHeight="1">
      <c r="A48" s="127" t="s">
        <v>217</v>
      </c>
      <c r="B48" s="128" t="s">
        <v>533</v>
      </c>
      <c r="C48" s="127" t="s">
        <v>412</v>
      </c>
    </row>
    <row r="49" spans="1:3" ht="12.75" customHeight="1">
      <c r="A49" s="127" t="s">
        <v>429</v>
      </c>
      <c r="B49" s="128" t="s">
        <v>524</v>
      </c>
      <c r="C49" s="127" t="s">
        <v>412</v>
      </c>
    </row>
    <row r="50" spans="1:3" ht="12.75" customHeight="1">
      <c r="A50" s="127" t="s">
        <v>146</v>
      </c>
      <c r="B50" s="128" t="s">
        <v>482</v>
      </c>
      <c r="C50" s="127" t="s">
        <v>412</v>
      </c>
    </row>
    <row r="51" spans="1:3" ht="12.75" customHeight="1">
      <c r="A51" s="127" t="s">
        <v>670</v>
      </c>
      <c r="B51" s="128" t="s">
        <v>337</v>
      </c>
      <c r="C51" s="127" t="s">
        <v>412</v>
      </c>
    </row>
    <row r="52" spans="1:3" ht="12.75" customHeight="1">
      <c r="A52" s="127" t="s">
        <v>441</v>
      </c>
      <c r="B52" s="128" t="s">
        <v>318</v>
      </c>
      <c r="C52" s="127" t="s">
        <v>412</v>
      </c>
    </row>
    <row r="53" spans="1:3" ht="12.75" customHeight="1">
      <c r="A53" s="127" t="s">
        <v>636</v>
      </c>
      <c r="B53" s="128" t="s">
        <v>312</v>
      </c>
      <c r="C53" s="127" t="s">
        <v>412</v>
      </c>
    </row>
    <row r="54" spans="1:3" ht="12.75" customHeight="1">
      <c r="A54" s="127" t="s">
        <v>800</v>
      </c>
      <c r="B54" s="128" t="s">
        <v>266</v>
      </c>
      <c r="C54" s="127" t="s">
        <v>412</v>
      </c>
    </row>
    <row r="55" spans="1:3" ht="12.75" customHeight="1">
      <c r="A55" s="127" t="s">
        <v>625</v>
      </c>
      <c r="B55" s="128" t="s">
        <v>106</v>
      </c>
      <c r="C55" s="127" t="s">
        <v>412</v>
      </c>
    </row>
    <row r="56" spans="1:3" ht="12.75" customHeight="1">
      <c r="A56" s="127" t="s">
        <v>457</v>
      </c>
      <c r="B56" s="128" t="s">
        <v>111</v>
      </c>
      <c r="C56" s="127" t="s">
        <v>412</v>
      </c>
    </row>
    <row r="57" spans="1:3" ht="12.75" customHeight="1">
      <c r="A57" s="127" t="s">
        <v>656</v>
      </c>
      <c r="B57" s="128" t="s">
        <v>100</v>
      </c>
      <c r="C57" s="127" t="s">
        <v>412</v>
      </c>
    </row>
    <row r="58" spans="1:3" ht="12.75" customHeight="1">
      <c r="A58" s="127" t="s">
        <v>850</v>
      </c>
      <c r="B58" s="128" t="s">
        <v>92</v>
      </c>
      <c r="C58" s="127" t="s">
        <v>412</v>
      </c>
    </row>
    <row r="59" spans="1:3" ht="12.75" customHeight="1">
      <c r="A59" s="127" t="s">
        <v>590</v>
      </c>
      <c r="B59" s="128" t="s">
        <v>51</v>
      </c>
      <c r="C59" s="127" t="s">
        <v>412</v>
      </c>
    </row>
    <row r="60" spans="1:3" ht="12.75" customHeight="1">
      <c r="A60" s="127" t="s">
        <v>410</v>
      </c>
      <c r="B60" s="128" t="s">
        <v>748</v>
      </c>
      <c r="C60" s="127" t="s">
        <v>412</v>
      </c>
    </row>
    <row r="61" spans="1:3" ht="12.75" customHeight="1">
      <c r="A61" s="127" t="s">
        <v>240</v>
      </c>
      <c r="B61" s="128" t="s">
        <v>756</v>
      </c>
      <c r="C61" s="127" t="s">
        <v>412</v>
      </c>
    </row>
    <row r="62" spans="1:3" ht="12.75" customHeight="1">
      <c r="A62" s="127" t="s">
        <v>3</v>
      </c>
      <c r="B62" s="128" t="s">
        <v>745</v>
      </c>
      <c r="C62" s="127" t="s">
        <v>412</v>
      </c>
    </row>
    <row r="63" spans="1:3" ht="12.75" customHeight="1">
      <c r="A63" s="127" t="s">
        <v>208</v>
      </c>
      <c r="B63" s="128" t="s">
        <v>738</v>
      </c>
      <c r="C63" s="127" t="s">
        <v>412</v>
      </c>
    </row>
    <row r="64" spans="1:3" ht="12.75" customHeight="1">
      <c r="A64" s="127" t="s">
        <v>370</v>
      </c>
      <c r="B64" s="128" t="s">
        <v>697</v>
      </c>
      <c r="C64" s="127" t="s">
        <v>412</v>
      </c>
    </row>
    <row r="65" spans="1:3" ht="12.75" customHeight="1">
      <c r="A65" s="127" t="s">
        <v>194</v>
      </c>
      <c r="B65" s="128" t="s">
        <v>539</v>
      </c>
      <c r="C65" s="127" t="s">
        <v>412</v>
      </c>
    </row>
    <row r="66" spans="1:3" ht="12.75" customHeight="1">
      <c r="A66" s="127" t="s">
        <v>26</v>
      </c>
      <c r="B66" s="128" t="s">
        <v>547</v>
      </c>
      <c r="C66" s="127" t="s">
        <v>412</v>
      </c>
    </row>
    <row r="67" spans="1:3" ht="12.75" customHeight="1">
      <c r="A67" s="127" t="s">
        <v>216</v>
      </c>
      <c r="B67" s="128" t="s">
        <v>532</v>
      </c>
      <c r="C67" s="127" t="s">
        <v>412</v>
      </c>
    </row>
    <row r="68" spans="1:3" ht="12.75" customHeight="1">
      <c r="A68" s="127" t="s">
        <v>428</v>
      </c>
      <c r="B68" s="128" t="s">
        <v>523</v>
      </c>
      <c r="C68" s="127" t="s">
        <v>412</v>
      </c>
    </row>
    <row r="69" spans="1:3" ht="12.75" customHeight="1">
      <c r="A69" s="127" t="s">
        <v>145</v>
      </c>
      <c r="B69" s="128" t="s">
        <v>481</v>
      </c>
      <c r="C69" s="127" t="s">
        <v>412</v>
      </c>
    </row>
    <row r="70" spans="1:3" ht="12.75" customHeight="1">
      <c r="A70" s="127" t="s">
        <v>82</v>
      </c>
      <c r="B70" s="128" t="s">
        <v>605</v>
      </c>
      <c r="C70" s="127" t="s">
        <v>412</v>
      </c>
    </row>
    <row r="71" spans="1:3" ht="12.75" customHeight="1">
      <c r="A71" s="127" t="s">
        <v>141</v>
      </c>
      <c r="B71" s="128" t="s">
        <v>608</v>
      </c>
      <c r="C71" s="127" t="s">
        <v>412</v>
      </c>
    </row>
    <row r="72" spans="1:3" ht="12.75" customHeight="1">
      <c r="A72" s="127" t="s">
        <v>375</v>
      </c>
      <c r="B72" s="128" t="s">
        <v>620</v>
      </c>
      <c r="C72" s="127" t="s">
        <v>412</v>
      </c>
    </row>
    <row r="73" spans="1:3" ht="12.75" customHeight="1">
      <c r="A73" s="127" t="s">
        <v>278</v>
      </c>
      <c r="B73" s="128" t="s">
        <v>613</v>
      </c>
      <c r="C73" s="127" t="s">
        <v>412</v>
      </c>
    </row>
    <row r="74" spans="1:3" ht="12.75" customHeight="1">
      <c r="A74" s="127" t="s">
        <v>296</v>
      </c>
      <c r="B74" s="128" t="s">
        <v>818</v>
      </c>
      <c r="C74" s="127" t="s">
        <v>412</v>
      </c>
    </row>
    <row r="75" spans="1:3" ht="12.75" customHeight="1">
      <c r="A75" s="127" t="s">
        <v>366</v>
      </c>
      <c r="B75" s="128" t="s">
        <v>824</v>
      </c>
      <c r="C75" s="127" t="s">
        <v>412</v>
      </c>
    </row>
    <row r="76" spans="1:3" ht="12.75" customHeight="1">
      <c r="A76" s="127" t="s">
        <v>155</v>
      </c>
      <c r="B76" s="128" t="s">
        <v>837</v>
      </c>
      <c r="C76" s="127" t="s">
        <v>412</v>
      </c>
    </row>
    <row r="77" spans="1:3" ht="12.75" customHeight="1">
      <c r="A77" s="127" t="s">
        <v>64</v>
      </c>
      <c r="B77" s="128" t="s">
        <v>828</v>
      </c>
      <c r="C77" s="127" t="s">
        <v>412</v>
      </c>
    </row>
    <row r="78" spans="1:3" ht="12.75" customHeight="1">
      <c r="A78" s="127" t="s">
        <v>508</v>
      </c>
      <c r="B78" s="128" t="s">
        <v>164</v>
      </c>
      <c r="C78" s="127" t="s">
        <v>412</v>
      </c>
    </row>
    <row r="79" spans="1:3" ht="12.75" customHeight="1">
      <c r="A79" s="127" t="s">
        <v>580</v>
      </c>
      <c r="B79" s="128" t="s">
        <v>173</v>
      </c>
      <c r="C79" s="127" t="s">
        <v>412</v>
      </c>
    </row>
    <row r="80" spans="1:3" ht="12.75" customHeight="1">
      <c r="A80" s="127" t="s">
        <v>803</v>
      </c>
      <c r="B80" s="128" t="s">
        <v>187</v>
      </c>
      <c r="C80" s="127" t="s">
        <v>412</v>
      </c>
    </row>
    <row r="81" spans="1:3" ht="12.75" customHeight="1">
      <c r="A81" s="127" t="s">
        <v>709</v>
      </c>
      <c r="B81" s="128" t="s">
        <v>181</v>
      </c>
      <c r="C81" s="127" t="s">
        <v>412</v>
      </c>
    </row>
    <row r="82" spans="1:3" ht="12.75" customHeight="1">
      <c r="A82" s="127" t="s">
        <v>719</v>
      </c>
      <c r="B82" s="128" t="s">
        <v>390</v>
      </c>
      <c r="C82" s="127" t="s">
        <v>412</v>
      </c>
    </row>
    <row r="83" spans="1:3" ht="12.75" customHeight="1">
      <c r="A83" s="127" t="s">
        <v>794</v>
      </c>
      <c r="B83" s="128" t="s">
        <v>396</v>
      </c>
      <c r="C83" s="127" t="s">
        <v>412</v>
      </c>
    </row>
    <row r="84" spans="1:3" ht="12.75" customHeight="1">
      <c r="A84" s="127" t="s">
        <v>596</v>
      </c>
      <c r="B84" s="128" t="s">
        <v>404</v>
      </c>
      <c r="C84" s="127" t="s">
        <v>412</v>
      </c>
    </row>
    <row r="85" spans="1:3" ht="12.75" customHeight="1">
      <c r="A85" s="127" t="s">
        <v>490</v>
      </c>
      <c r="B85" s="128" t="s">
        <v>397</v>
      </c>
      <c r="C85" s="127" t="s">
        <v>412</v>
      </c>
    </row>
    <row r="86" spans="1:3" ht="12.75" customHeight="1">
      <c r="A86" s="127" t="s">
        <v>678</v>
      </c>
      <c r="B86" s="128" t="s">
        <v>341</v>
      </c>
      <c r="C86" s="127" t="s">
        <v>412</v>
      </c>
    </row>
    <row r="87" spans="1:3" ht="12.75" customHeight="1">
      <c r="A87" t="s">
        <v>827</v>
      </c>
      <c r="B87" s="9" t="s">
        <v>285</v>
      </c>
      <c r="C87" s="1" t="s">
        <v>412</v>
      </c>
    </row>
    <row r="88" spans="1:3" ht="12.75" customHeight="1">
      <c r="A88" t="s">
        <v>684</v>
      </c>
      <c r="B88" s="9" t="s">
        <v>291</v>
      </c>
      <c r="C88" s="1" t="s">
        <v>412</v>
      </c>
    </row>
    <row r="89" spans="1:3" ht="12.75" customHeight="1">
      <c r="A89" t="s">
        <v>480</v>
      </c>
      <c r="B89" s="9" t="s">
        <v>304</v>
      </c>
      <c r="C89" s="1" t="s">
        <v>412</v>
      </c>
    </row>
    <row r="90" spans="1:3" ht="12.75" customHeight="1">
      <c r="A90" t="s">
        <v>602</v>
      </c>
      <c r="B90" s="9" t="s">
        <v>295</v>
      </c>
      <c r="C90" s="1" t="s">
        <v>412</v>
      </c>
    </row>
    <row r="91" spans="1:3" ht="12.75" customHeight="1">
      <c r="A91" t="s">
        <v>791</v>
      </c>
      <c r="B91" s="9" t="s">
        <v>215</v>
      </c>
      <c r="C91" s="1" t="s">
        <v>412</v>
      </c>
    </row>
    <row r="92" spans="1:3" ht="12.75" customHeight="1">
      <c r="A92" t="s">
        <v>612</v>
      </c>
      <c r="B92" s="9" t="s">
        <v>71</v>
      </c>
      <c r="C92" s="1" t="s">
        <v>412</v>
      </c>
    </row>
    <row r="93" spans="1:3" ht="12.75" customHeight="1">
      <c r="A93" t="s">
        <v>466</v>
      </c>
      <c r="B93" s="9" t="s">
        <v>78</v>
      </c>
      <c r="C93" s="1" t="s">
        <v>412</v>
      </c>
    </row>
    <row r="94" spans="1:3" ht="12.75" customHeight="1">
      <c r="A94" t="s">
        <v>696</v>
      </c>
      <c r="B94" s="9" t="s">
        <v>90</v>
      </c>
      <c r="C94" s="1" t="s">
        <v>412</v>
      </c>
    </row>
    <row r="95" spans="1:3" ht="12.75" customHeight="1">
      <c r="A95" t="s">
        <v>812</v>
      </c>
      <c r="B95" s="9" t="s">
        <v>81</v>
      </c>
      <c r="C95" s="1" t="s">
        <v>412</v>
      </c>
    </row>
    <row r="96" spans="1:3" ht="12.75" customHeight="1">
      <c r="A96" t="s">
        <v>577</v>
      </c>
      <c r="B96" s="9" t="s">
        <v>2</v>
      </c>
      <c r="C96" s="1" t="s">
        <v>412</v>
      </c>
    </row>
    <row r="97" spans="1:3" ht="12.75" customHeight="1">
      <c r="A97" t="s">
        <v>400</v>
      </c>
      <c r="B97" s="9" t="s">
        <v>704</v>
      </c>
      <c r="C97" s="1" t="s">
        <v>412</v>
      </c>
    </row>
    <row r="98" spans="1:3" ht="12.75" customHeight="1">
      <c r="A98" t="s">
        <v>258</v>
      </c>
      <c r="B98" s="9" t="s">
        <v>713</v>
      </c>
      <c r="C98" s="1" t="s">
        <v>412</v>
      </c>
    </row>
    <row r="99" spans="1:3" ht="12.75" customHeight="1">
      <c r="A99" t="s">
        <v>50</v>
      </c>
      <c r="B99" s="9" t="s">
        <v>727</v>
      </c>
      <c r="C99" s="1" t="s">
        <v>412</v>
      </c>
    </row>
    <row r="100" spans="1:3" ht="12.75" customHeight="1">
      <c r="A100" t="s">
        <v>168</v>
      </c>
      <c r="B100" s="9" t="s">
        <v>721</v>
      </c>
      <c r="C100" s="1" t="s">
        <v>412</v>
      </c>
    </row>
    <row r="101" spans="1:3" ht="12.75" customHeight="1">
      <c r="A101" t="s">
        <v>359</v>
      </c>
      <c r="B101" s="9" t="s">
        <v>655</v>
      </c>
      <c r="C101" s="1" t="s">
        <v>412</v>
      </c>
    </row>
    <row r="102" spans="1:3" ht="12.75" customHeight="1">
      <c r="A102" t="s">
        <v>572</v>
      </c>
      <c r="B102" s="9" t="s">
        <v>1</v>
      </c>
      <c r="C102" s="1" t="s">
        <v>412</v>
      </c>
    </row>
    <row r="103" spans="1:3" ht="12.75" customHeight="1">
      <c r="A103" t="s">
        <v>515</v>
      </c>
      <c r="B103" s="9" t="s">
        <v>16</v>
      </c>
      <c r="C103" s="1" t="s">
        <v>412</v>
      </c>
    </row>
    <row r="104" spans="1:3" ht="12.75" customHeight="1">
      <c r="A104" t="s">
        <v>747</v>
      </c>
      <c r="B104" s="9" t="s">
        <v>39</v>
      </c>
      <c r="C104" s="1" t="s">
        <v>412</v>
      </c>
    </row>
    <row r="105" spans="1:3" ht="12.75" customHeight="1">
      <c r="A105" t="s">
        <v>767</v>
      </c>
      <c r="B105" s="9" t="s">
        <v>34</v>
      </c>
      <c r="C105" s="1" t="s">
        <v>412</v>
      </c>
    </row>
    <row r="106" spans="1:3" ht="12.75" customHeight="1">
      <c r="A106" t="s">
        <v>619</v>
      </c>
      <c r="B106" s="9" t="s">
        <v>70</v>
      </c>
      <c r="C106" s="1" t="s">
        <v>412</v>
      </c>
    </row>
    <row r="107" spans="1:3" ht="12.75" customHeight="1">
      <c r="A107" t="s">
        <v>785</v>
      </c>
      <c r="B107" s="9" t="s">
        <v>214</v>
      </c>
      <c r="C107" s="1" t="s">
        <v>412</v>
      </c>
    </row>
    <row r="108" spans="1:3" ht="12.75" customHeight="1">
      <c r="A108" t="s">
        <v>731</v>
      </c>
      <c r="B108" s="9" t="s">
        <v>231</v>
      </c>
      <c r="C108" s="1" t="s">
        <v>412</v>
      </c>
    </row>
    <row r="109" spans="1:3" ht="12.75" customHeight="1">
      <c r="A109" t="s">
        <v>538</v>
      </c>
      <c r="B109" s="9" t="s">
        <v>254</v>
      </c>
      <c r="C109" s="1" t="s">
        <v>412</v>
      </c>
    </row>
    <row r="110" spans="1:3" ht="12.75" customHeight="1">
      <c r="A110" t="s">
        <v>558</v>
      </c>
      <c r="B110" s="9" t="s">
        <v>246</v>
      </c>
      <c r="C110" s="1" t="s">
        <v>412</v>
      </c>
    </row>
    <row r="111" spans="1:3" ht="12.75" customHeight="1">
      <c r="A111" t="s">
        <v>836</v>
      </c>
      <c r="B111" s="9" t="s">
        <v>284</v>
      </c>
      <c r="C111" s="1" t="s">
        <v>412</v>
      </c>
    </row>
    <row r="112" spans="1:3" ht="12.75" customHeight="1">
      <c r="A112" t="s">
        <v>131</v>
      </c>
      <c r="B112" s="9" t="s">
        <v>440</v>
      </c>
      <c r="C112" s="1" t="s">
        <v>412</v>
      </c>
    </row>
    <row r="113" spans="1:3" ht="12.75" customHeight="1">
      <c r="A113" t="s">
        <v>96</v>
      </c>
      <c r="B113" s="9" t="s">
        <v>447</v>
      </c>
      <c r="C113" s="1" t="s">
        <v>412</v>
      </c>
    </row>
    <row r="114" spans="1:3" ht="12.75" customHeight="1">
      <c r="A114" t="s">
        <v>331</v>
      </c>
      <c r="B114" s="9" t="s">
        <v>460</v>
      </c>
      <c r="C114" s="1" t="s">
        <v>412</v>
      </c>
    </row>
    <row r="115" spans="1:3" ht="12.75" customHeight="1">
      <c r="A115" t="s">
        <v>340</v>
      </c>
      <c r="B115" s="9" t="s">
        <v>452</v>
      </c>
      <c r="C115" s="1" t="s">
        <v>412</v>
      </c>
    </row>
    <row r="116" spans="1:3" ht="12.75" customHeight="1">
      <c r="A116" t="s">
        <v>186</v>
      </c>
      <c r="B116" s="9" t="s">
        <v>489</v>
      </c>
      <c r="C116" s="1" t="s">
        <v>412</v>
      </c>
    </row>
    <row r="117" spans="1:3" ht="12.75" customHeight="1">
      <c r="A117" t="s">
        <v>355</v>
      </c>
      <c r="B117" s="9" t="s">
        <v>650</v>
      </c>
      <c r="C117" s="1" t="s">
        <v>412</v>
      </c>
    </row>
    <row r="118" spans="1:3" ht="12.75" customHeight="1">
      <c r="A118" t="s">
        <v>311</v>
      </c>
      <c r="B118" s="9" t="s">
        <v>661</v>
      </c>
      <c r="C118" s="1" t="s">
        <v>412</v>
      </c>
    </row>
    <row r="119" spans="1:3" ht="12.75" customHeight="1">
      <c r="A119" t="s">
        <v>103</v>
      </c>
      <c r="B119" s="9" t="s">
        <v>677</v>
      </c>
      <c r="C119" s="1" t="s">
        <v>412</v>
      </c>
    </row>
    <row r="120" spans="1:3" ht="12.75" customHeight="1">
      <c r="A120" t="s">
        <v>118</v>
      </c>
      <c r="B120" s="9" t="s">
        <v>669</v>
      </c>
      <c r="C120" s="1" t="s">
        <v>412</v>
      </c>
    </row>
    <row r="121" spans="1:3" ht="12.75" customHeight="1">
      <c r="A121" t="s">
        <v>403</v>
      </c>
      <c r="B121" s="9" t="s">
        <v>708</v>
      </c>
      <c r="C121" s="1" t="s">
        <v>412</v>
      </c>
    </row>
    <row r="122" spans="1:3" ht="12.75" customHeight="1">
      <c r="A122" t="s">
        <v>568</v>
      </c>
      <c r="B122" s="9" t="s">
        <v>11</v>
      </c>
      <c r="C122" s="1" t="s">
        <v>412</v>
      </c>
    </row>
    <row r="123" spans="1:3" ht="12.75" customHeight="1">
      <c r="A123" t="s">
        <v>522</v>
      </c>
      <c r="B123" s="9" t="s">
        <v>20</v>
      </c>
      <c r="C123" s="1" t="s">
        <v>412</v>
      </c>
    </row>
    <row r="124" spans="1:3" ht="12.75" customHeight="1">
      <c r="A124" t="s">
        <v>753</v>
      </c>
      <c r="B124" s="9" t="s">
        <v>38</v>
      </c>
      <c r="C124" s="1" t="s">
        <v>412</v>
      </c>
    </row>
    <row r="125" spans="1:3" ht="12.75" customHeight="1">
      <c r="A125" t="s">
        <v>760</v>
      </c>
      <c r="B125" s="9" t="s">
        <v>25</v>
      </c>
      <c r="C125" s="1" t="s">
        <v>412</v>
      </c>
    </row>
    <row r="126" spans="1:3" ht="12.75" customHeight="1">
      <c r="A126" t="s">
        <v>621</v>
      </c>
      <c r="B126" s="9" t="s">
        <v>63</v>
      </c>
      <c r="C126" s="1" t="s">
        <v>412</v>
      </c>
    </row>
    <row r="127" spans="1:3" ht="12.75" customHeight="1">
      <c r="A127" t="s">
        <v>778</v>
      </c>
      <c r="B127" s="9" t="s">
        <v>224</v>
      </c>
      <c r="C127" s="1" t="s">
        <v>412</v>
      </c>
    </row>
    <row r="128" spans="1:3" ht="12.75" customHeight="1">
      <c r="A128" t="s">
        <v>737</v>
      </c>
      <c r="B128" s="9" t="s">
        <v>234</v>
      </c>
      <c r="C128" s="1" t="s">
        <v>412</v>
      </c>
    </row>
    <row r="129" spans="1:3" ht="12.75" customHeight="1">
      <c r="A129" t="s">
        <v>543</v>
      </c>
      <c r="B129" s="9" t="s">
        <v>251</v>
      </c>
      <c r="C129" s="1" t="s">
        <v>412</v>
      </c>
    </row>
    <row r="130" spans="1:3" ht="12.75" customHeight="1">
      <c r="A130" t="s">
        <v>552</v>
      </c>
      <c r="B130" s="9" t="s">
        <v>239</v>
      </c>
      <c r="C130" s="1" t="s">
        <v>412</v>
      </c>
    </row>
    <row r="131" spans="1:3" ht="12.75" customHeight="1">
      <c r="A131" t="s">
        <v>839</v>
      </c>
      <c r="B131" s="9" t="s">
        <v>277</v>
      </c>
      <c r="C131" s="1" t="s">
        <v>412</v>
      </c>
    </row>
    <row r="132" spans="1:3" ht="12.75" customHeight="1">
      <c r="A132" t="s">
        <v>665</v>
      </c>
      <c r="B132" s="9" t="s">
        <v>343</v>
      </c>
      <c r="C132" s="1" t="s">
        <v>412</v>
      </c>
    </row>
    <row r="133" spans="1:3" ht="12.75" customHeight="1">
      <c r="A133" t="s">
        <v>846</v>
      </c>
      <c r="B133" s="9" t="s">
        <v>350</v>
      </c>
      <c r="C133" s="1" t="s">
        <v>412</v>
      </c>
    </row>
    <row r="134" spans="1:3" ht="12.75" customHeight="1">
      <c r="A134" t="s">
        <v>642</v>
      </c>
      <c r="B134" s="9" t="s">
        <v>358</v>
      </c>
      <c r="C134" s="1" t="s">
        <v>412</v>
      </c>
    </row>
    <row r="135" spans="1:3" ht="12.75" customHeight="1">
      <c r="A135" t="s">
        <v>435</v>
      </c>
      <c r="B135" s="9" t="s">
        <v>352</v>
      </c>
      <c r="C135" s="1" t="s">
        <v>412</v>
      </c>
    </row>
    <row r="136" spans="1:3" ht="12.75" customHeight="1">
      <c r="A136" t="s">
        <v>726</v>
      </c>
      <c r="B136" s="9" t="s">
        <v>387</v>
      </c>
      <c r="C136" s="1" t="s">
        <v>412</v>
      </c>
    </row>
    <row r="137" spans="1:3" ht="12.75" customHeight="1">
      <c r="A137" t="s">
        <v>451</v>
      </c>
      <c r="B137" s="9" t="s">
        <v>117</v>
      </c>
      <c r="C137" s="1" t="s">
        <v>412</v>
      </c>
    </row>
    <row r="138" spans="1:3" ht="12.75" customHeight="1">
      <c r="A138" t="s">
        <v>627</v>
      </c>
      <c r="B138" s="9" t="s">
        <v>124</v>
      </c>
      <c r="C138" s="1" t="s">
        <v>412</v>
      </c>
    </row>
    <row r="139" spans="1:3" ht="12.75" customHeight="1">
      <c r="A139" t="s">
        <v>856</v>
      </c>
      <c r="B139" s="9" t="s">
        <v>135</v>
      </c>
      <c r="C139" s="1" t="s">
        <v>412</v>
      </c>
    </row>
    <row r="140" spans="1:3" ht="12.75" customHeight="1">
      <c r="A140" t="s">
        <v>649</v>
      </c>
      <c r="B140" s="9" t="s">
        <v>130</v>
      </c>
      <c r="C140" s="1" t="s">
        <v>412</v>
      </c>
    </row>
    <row r="141" spans="1:3" ht="12.75" customHeight="1">
      <c r="A141" t="s">
        <v>511</v>
      </c>
      <c r="B141" s="9" t="s">
        <v>163</v>
      </c>
      <c r="C141" s="1" t="s">
        <v>412</v>
      </c>
    </row>
    <row r="142" spans="1:3" ht="12.75" customHeight="1">
      <c r="A142" t="s">
        <v>10</v>
      </c>
      <c r="B142" s="9" t="s">
        <v>567</v>
      </c>
      <c r="C142" s="1" t="s">
        <v>412</v>
      </c>
    </row>
    <row r="143" spans="1:3" ht="12.75" customHeight="1">
      <c r="A143" t="s">
        <v>204</v>
      </c>
      <c r="B143" s="9" t="s">
        <v>575</v>
      </c>
      <c r="C143" s="1" t="s">
        <v>412</v>
      </c>
    </row>
    <row r="144" spans="1:3" ht="12.75" customHeight="1">
      <c r="A144" t="s">
        <v>407</v>
      </c>
      <c r="B144" s="9" t="s">
        <v>563</v>
      </c>
      <c r="C144" s="1" t="s">
        <v>412</v>
      </c>
    </row>
    <row r="145" spans="1:3" ht="12.75" customHeight="1">
      <c r="A145" t="s">
        <v>245</v>
      </c>
      <c r="B145" s="9" t="s">
        <v>557</v>
      </c>
      <c r="C145" s="1" t="s">
        <v>412</v>
      </c>
    </row>
    <row r="146" spans="1:3" ht="12.75" customHeight="1">
      <c r="A146" t="s">
        <v>76</v>
      </c>
      <c r="B146" s="9" t="s">
        <v>618</v>
      </c>
      <c r="C146" s="1" t="s">
        <v>412</v>
      </c>
    </row>
    <row r="147" spans="1:3" ht="12.75" customHeight="1">
      <c r="A147" t="s">
        <v>223</v>
      </c>
      <c r="B147" s="9" t="s">
        <v>777</v>
      </c>
      <c r="C147" s="1" t="s">
        <v>412</v>
      </c>
    </row>
    <row r="148" spans="1:3" ht="12.75" customHeight="1">
      <c r="A148" t="s">
        <v>424</v>
      </c>
      <c r="B148" s="9" t="s">
        <v>789</v>
      </c>
      <c r="C148" s="1" t="s">
        <v>412</v>
      </c>
    </row>
    <row r="149" spans="1:3" ht="12.75" customHeight="1">
      <c r="A149" t="s">
        <v>190</v>
      </c>
      <c r="B149" s="9" t="s">
        <v>775</v>
      </c>
      <c r="C149" s="1" t="s">
        <v>412</v>
      </c>
    </row>
    <row r="150" spans="1:3" ht="12.75" customHeight="1">
      <c r="A150" t="s">
        <v>33</v>
      </c>
      <c r="B150" s="9" t="s">
        <v>766</v>
      </c>
      <c r="C150" s="1" t="s">
        <v>412</v>
      </c>
    </row>
    <row r="151" spans="1:3" ht="12.75" customHeight="1">
      <c r="A151" t="s">
        <v>290</v>
      </c>
      <c r="B151" s="9" t="s">
        <v>831</v>
      </c>
      <c r="C151" s="1" t="s">
        <v>412</v>
      </c>
    </row>
    <row r="152" spans="1:3" ht="12.75" customHeight="1">
      <c r="A152" t="s">
        <v>759</v>
      </c>
      <c r="B152" s="9" t="s">
        <v>244</v>
      </c>
      <c r="C152" s="1" t="s">
        <v>412</v>
      </c>
    </row>
    <row r="153" spans="1:3" ht="12.75" customHeight="1">
      <c r="A153" t="s">
        <v>752</v>
      </c>
      <c r="B153" s="9" t="s">
        <v>253</v>
      </c>
      <c r="C153" s="1" t="s">
        <v>412</v>
      </c>
    </row>
    <row r="154" spans="1:3" ht="12.75" customHeight="1">
      <c r="A154" t="s">
        <v>521</v>
      </c>
      <c r="B154" s="9" t="s">
        <v>230</v>
      </c>
      <c r="C154" s="1" t="s">
        <v>412</v>
      </c>
    </row>
    <row r="155" spans="1:3" ht="12.75" customHeight="1">
      <c r="A155" t="s">
        <v>566</v>
      </c>
      <c r="B155" s="9" t="s">
        <v>213</v>
      </c>
      <c r="C155" s="1" t="s">
        <v>412</v>
      </c>
    </row>
    <row r="156" spans="1:3" ht="12.75" customHeight="1">
      <c r="A156" t="s">
        <v>823</v>
      </c>
      <c r="B156" s="9" t="s">
        <v>294</v>
      </c>
      <c r="C156" s="1" t="s">
        <v>412</v>
      </c>
    </row>
    <row r="157" spans="1:3" ht="12.75" customHeight="1">
      <c r="A157" t="s">
        <v>116</v>
      </c>
      <c r="B157" s="9" t="s">
        <v>450</v>
      </c>
      <c r="C157" s="1" t="s">
        <v>412</v>
      </c>
    </row>
    <row r="158" spans="1:3" ht="12.75" customHeight="1">
      <c r="A158" t="s">
        <v>102</v>
      </c>
      <c r="B158" s="9" t="s">
        <v>459</v>
      </c>
      <c r="C158" s="1" t="s">
        <v>412</v>
      </c>
    </row>
    <row r="159" spans="1:3" ht="12.75" customHeight="1">
      <c r="A159" t="s">
        <v>310</v>
      </c>
      <c r="B159" s="9" t="s">
        <v>446</v>
      </c>
      <c r="C159" s="1" t="s">
        <v>412</v>
      </c>
    </row>
    <row r="160" spans="1:3" ht="12.75" customHeight="1">
      <c r="A160" t="s">
        <v>354</v>
      </c>
      <c r="B160" s="9" t="s">
        <v>439</v>
      </c>
      <c r="C160" s="1" t="s">
        <v>412</v>
      </c>
    </row>
    <row r="161" spans="1:3" ht="12.75" customHeight="1">
      <c r="A161" t="s">
        <v>172</v>
      </c>
      <c r="B161" s="9" t="s">
        <v>507</v>
      </c>
      <c r="C161" s="1" t="s">
        <v>412</v>
      </c>
    </row>
    <row r="162" spans="1:3" ht="12.75" customHeight="1">
      <c r="A162" t="s">
        <v>283</v>
      </c>
      <c r="B162" s="9" t="s">
        <v>826</v>
      </c>
      <c r="C162" s="1" t="s">
        <v>412</v>
      </c>
    </row>
    <row r="163" spans="1:3" ht="12.75" customHeight="1">
      <c r="A163" t="s">
        <v>372</v>
      </c>
      <c r="B163" s="9" t="s">
        <v>835</v>
      </c>
      <c r="C163" s="1" t="s">
        <v>412</v>
      </c>
    </row>
    <row r="164" spans="1:3" ht="12.75" customHeight="1">
      <c r="A164" t="s">
        <v>139</v>
      </c>
      <c r="B164" s="9" t="s">
        <v>822</v>
      </c>
      <c r="C164" s="1" t="s">
        <v>412</v>
      </c>
    </row>
    <row r="165" spans="1:3" ht="12.75" customHeight="1">
      <c r="A165" t="s">
        <v>87</v>
      </c>
      <c r="B165" s="9" t="s">
        <v>817</v>
      </c>
      <c r="C165" s="1" t="s">
        <v>412</v>
      </c>
    </row>
    <row r="166" spans="1:3" ht="12.75" customHeight="1">
      <c r="A166" t="s">
        <v>229</v>
      </c>
      <c r="B166" s="9" t="s">
        <v>784</v>
      </c>
      <c r="C166" s="1" t="s">
        <v>412</v>
      </c>
    </row>
    <row r="167" spans="1:3" ht="12.75" customHeight="1">
      <c r="A167" t="s">
        <v>488</v>
      </c>
      <c r="B167" s="9" t="s">
        <v>180</v>
      </c>
      <c r="C167" s="1" t="s">
        <v>412</v>
      </c>
    </row>
    <row r="168" spans="1:3" ht="12.75" customHeight="1">
      <c r="A168" t="s">
        <v>595</v>
      </c>
      <c r="B168" s="9" t="s">
        <v>185</v>
      </c>
      <c r="C168" s="1" t="s">
        <v>412</v>
      </c>
    </row>
    <row r="169" spans="1:3" ht="12.75" customHeight="1">
      <c r="A169" t="s">
        <v>793</v>
      </c>
      <c r="B169" s="9" t="s">
        <v>171</v>
      </c>
      <c r="C169" s="1" t="s">
        <v>412</v>
      </c>
    </row>
    <row r="170" spans="1:3" ht="12.75" customHeight="1">
      <c r="A170" t="s">
        <v>718</v>
      </c>
      <c r="B170" s="9" t="s">
        <v>162</v>
      </c>
      <c r="C170" s="1" t="s">
        <v>412</v>
      </c>
    </row>
    <row r="171" spans="1:3" ht="12.75" customHeight="1">
      <c r="A171" t="s">
        <v>445</v>
      </c>
      <c r="B171" s="9" t="s">
        <v>129</v>
      </c>
      <c r="C171" s="1" t="s">
        <v>412</v>
      </c>
    </row>
    <row r="172" spans="1:3" ht="12.75" customHeight="1">
      <c r="A172" t="s">
        <v>438</v>
      </c>
      <c r="B172" s="9" t="s">
        <v>128</v>
      </c>
      <c r="C172" s="1" t="s">
        <v>412</v>
      </c>
    </row>
    <row r="173" spans="1:3" ht="12.75" customHeight="1">
      <c r="A173" t="s">
        <v>635</v>
      </c>
      <c r="B173" s="9" t="s">
        <v>134</v>
      </c>
      <c r="C173" s="1" t="s">
        <v>412</v>
      </c>
    </row>
    <row r="174" spans="1:3" ht="12.75" customHeight="1">
      <c r="A174" t="s">
        <v>843</v>
      </c>
      <c r="B174" s="9" t="s">
        <v>123</v>
      </c>
      <c r="C174" s="1" t="s">
        <v>412</v>
      </c>
    </row>
    <row r="175" spans="1:3" ht="12.75" customHeight="1">
      <c r="A175" t="s">
        <v>668</v>
      </c>
      <c r="B175" s="9" t="s">
        <v>115</v>
      </c>
      <c r="C175" s="1" t="s">
        <v>412</v>
      </c>
    </row>
    <row r="176" spans="1:3" ht="12.75" customHeight="1">
      <c r="A176" t="s">
        <v>500</v>
      </c>
      <c r="B176" s="9" t="s">
        <v>179</v>
      </c>
      <c r="C176" s="1" t="s">
        <v>412</v>
      </c>
    </row>
    <row r="177" spans="1:3" ht="12.75" customHeight="1">
      <c r="A177" t="s">
        <v>601</v>
      </c>
      <c r="B177" s="9" t="s">
        <v>86</v>
      </c>
      <c r="C177" s="1" t="s">
        <v>412</v>
      </c>
    </row>
    <row r="178" spans="1:3" ht="12.75" customHeight="1">
      <c r="A178" t="s">
        <v>479</v>
      </c>
      <c r="B178" s="9" t="s">
        <v>91</v>
      </c>
      <c r="C178" s="1" t="s">
        <v>412</v>
      </c>
    </row>
    <row r="179" spans="1:3" ht="12.75" customHeight="1">
      <c r="A179" t="s">
        <v>683</v>
      </c>
      <c r="B179" s="9" t="s">
        <v>75</v>
      </c>
      <c r="C179" s="1" t="s">
        <v>412</v>
      </c>
    </row>
    <row r="180" spans="1:3" ht="12.75" customHeight="1">
      <c r="A180" t="s">
        <v>825</v>
      </c>
      <c r="B180" s="9" t="s">
        <v>62</v>
      </c>
      <c r="C180" s="1" t="s">
        <v>412</v>
      </c>
    </row>
    <row r="181" spans="1:3" ht="12.75" customHeight="1">
      <c r="A181" t="s">
        <v>562</v>
      </c>
      <c r="B181" s="9" t="s">
        <v>24</v>
      </c>
      <c r="C181" s="1" t="s">
        <v>412</v>
      </c>
    </row>
    <row r="182" spans="1:3" ht="12.75" customHeight="1">
      <c r="A182" t="s">
        <v>811</v>
      </c>
      <c r="B182" s="9" t="s">
        <v>301</v>
      </c>
      <c r="C182" s="1" t="s">
        <v>412</v>
      </c>
    </row>
    <row r="183" spans="1:3" ht="12.75" customHeight="1">
      <c r="A183" t="s">
        <v>695</v>
      </c>
      <c r="B183" s="9" t="s">
        <v>307</v>
      </c>
      <c r="C183" s="1" t="s">
        <v>412</v>
      </c>
    </row>
    <row r="184" spans="1:3" ht="12.75" customHeight="1">
      <c r="A184" t="s">
        <v>465</v>
      </c>
      <c r="B184" s="9" t="s">
        <v>289</v>
      </c>
      <c r="C184" s="1" t="s">
        <v>412</v>
      </c>
    </row>
    <row r="185" spans="1:3" ht="12.75" customHeight="1">
      <c r="A185" t="s">
        <v>611</v>
      </c>
      <c r="B185" s="9" t="s">
        <v>276</v>
      </c>
      <c r="C185" s="1" t="s">
        <v>412</v>
      </c>
    </row>
    <row r="186" spans="1:3" ht="12.75" customHeight="1">
      <c r="A186" t="s">
        <v>774</v>
      </c>
      <c r="B186" s="9" t="s">
        <v>238</v>
      </c>
      <c r="C186" s="1" t="s">
        <v>412</v>
      </c>
    </row>
    <row r="187" spans="1:3" ht="12.75" customHeight="1">
      <c r="A187" t="s">
        <v>167</v>
      </c>
      <c r="B187" s="9" t="s">
        <v>503</v>
      </c>
      <c r="C187" s="1" t="s">
        <v>412</v>
      </c>
    </row>
    <row r="188" spans="1:3" ht="12.75" customHeight="1">
      <c r="A188" t="s">
        <v>49</v>
      </c>
      <c r="B188" s="9" t="s">
        <v>509</v>
      </c>
      <c r="C188" s="1" t="s">
        <v>412</v>
      </c>
    </row>
    <row r="189" spans="1:3" ht="12.75" customHeight="1">
      <c r="A189" t="s">
        <v>257</v>
      </c>
      <c r="B189" s="9" t="s">
        <v>501</v>
      </c>
      <c r="C189" s="1" t="s">
        <v>412</v>
      </c>
    </row>
    <row r="190" spans="1:3" ht="12.75" customHeight="1">
      <c r="A190" t="s">
        <v>399</v>
      </c>
      <c r="B190" s="9" t="s">
        <v>495</v>
      </c>
      <c r="C190" s="1" t="s">
        <v>412</v>
      </c>
    </row>
    <row r="191" spans="1:3" ht="12.75" customHeight="1">
      <c r="A191" t="s">
        <v>120</v>
      </c>
      <c r="B191" s="9" t="s">
        <v>456</v>
      </c>
      <c r="C191" s="1" t="s">
        <v>412</v>
      </c>
    </row>
    <row r="192" spans="1:3" ht="12.75" customHeight="1">
      <c r="A192" t="s">
        <v>386</v>
      </c>
      <c r="B192" s="9" t="s">
        <v>720</v>
      </c>
      <c r="C192" s="1" t="s">
        <v>412</v>
      </c>
    </row>
    <row r="193" spans="1:3" ht="12.75" customHeight="1">
      <c r="A193" t="s">
        <v>270</v>
      </c>
      <c r="B193" s="9" t="s">
        <v>725</v>
      </c>
      <c r="C193" s="1" t="s">
        <v>412</v>
      </c>
    </row>
    <row r="194" spans="1:3" ht="12.75" customHeight="1">
      <c r="A194" t="s">
        <v>42</v>
      </c>
      <c r="B194" s="9" t="s">
        <v>712</v>
      </c>
      <c r="C194" s="1" t="s">
        <v>412</v>
      </c>
    </row>
    <row r="195" spans="1:3" ht="12.75" customHeight="1">
      <c r="A195" t="s">
        <v>177</v>
      </c>
      <c r="B195" s="9" t="s">
        <v>703</v>
      </c>
      <c r="C195" s="1" t="s">
        <v>412</v>
      </c>
    </row>
    <row r="196" spans="1:3" ht="12.75" customHeight="1">
      <c r="A196" t="s">
        <v>349</v>
      </c>
      <c r="B196" s="9" t="s">
        <v>664</v>
      </c>
      <c r="C196" s="1" t="s">
        <v>412</v>
      </c>
    </row>
    <row r="197" spans="1:3" ht="12.75" customHeight="1">
      <c r="A197" t="s">
        <v>765</v>
      </c>
      <c r="B197" s="9" t="s">
        <v>237</v>
      </c>
      <c r="C197" s="1" t="s">
        <v>412</v>
      </c>
    </row>
    <row r="198" spans="1:3" ht="12.75" customHeight="1">
      <c r="A198" t="s">
        <v>746</v>
      </c>
      <c r="B198" s="9" t="s">
        <v>250</v>
      </c>
      <c r="C198" s="1" t="s">
        <v>412</v>
      </c>
    </row>
    <row r="199" spans="1:3" ht="12.75" customHeight="1">
      <c r="A199" t="s">
        <v>514</v>
      </c>
      <c r="B199" s="9" t="s">
        <v>233</v>
      </c>
      <c r="C199" s="1" t="s">
        <v>412</v>
      </c>
    </row>
    <row r="200" spans="1:3" ht="12.75" customHeight="1">
      <c r="A200" t="s">
        <v>571</v>
      </c>
      <c r="B200" s="9" t="s">
        <v>222</v>
      </c>
      <c r="C200" s="1" t="s">
        <v>412</v>
      </c>
    </row>
    <row r="201" spans="1:3" ht="12.75" customHeight="1">
      <c r="A201" t="s">
        <v>819</v>
      </c>
      <c r="B201" s="9" t="s">
        <v>300</v>
      </c>
      <c r="C201" s="1" t="s">
        <v>412</v>
      </c>
    </row>
    <row r="202" spans="1:3" ht="12.75" customHeight="1">
      <c r="A202" t="s">
        <v>556</v>
      </c>
      <c r="B202" s="9" t="s">
        <v>23</v>
      </c>
      <c r="C202" s="1" t="s">
        <v>412</v>
      </c>
    </row>
    <row r="203" spans="1:3" ht="12.75" customHeight="1">
      <c r="A203" t="s">
        <v>537</v>
      </c>
      <c r="B203" s="9" t="s">
        <v>37</v>
      </c>
      <c r="C203" s="1" t="s">
        <v>412</v>
      </c>
    </row>
    <row r="204" spans="1:3" ht="12.75" customHeight="1">
      <c r="A204" t="s">
        <v>730</v>
      </c>
      <c r="B204" s="9" t="s">
        <v>19</v>
      </c>
      <c r="C204" s="1" t="s">
        <v>412</v>
      </c>
    </row>
    <row r="205" spans="1:3" ht="12.75" customHeight="1">
      <c r="A205" t="s">
        <v>783</v>
      </c>
      <c r="B205" s="9" t="s">
        <v>9</v>
      </c>
      <c r="C205" s="1" t="s">
        <v>412</v>
      </c>
    </row>
    <row r="206" spans="1:3" ht="12.75" customHeight="1">
      <c r="A206" t="s">
        <v>606</v>
      </c>
      <c r="B206" s="9" t="s">
        <v>85</v>
      </c>
      <c r="C206" s="1" t="s">
        <v>412</v>
      </c>
    </row>
    <row r="207" spans="1:3" ht="12.75" customHeight="1">
      <c r="A207" t="s">
        <v>339</v>
      </c>
      <c r="B207" s="9" t="s">
        <v>667</v>
      </c>
      <c r="C207" s="1" t="s">
        <v>412</v>
      </c>
    </row>
    <row r="208" spans="1:3" ht="12.75" customHeight="1">
      <c r="A208" t="s">
        <v>330</v>
      </c>
      <c r="B208" s="9" t="s">
        <v>676</v>
      </c>
      <c r="C208" s="1" t="s">
        <v>412</v>
      </c>
    </row>
    <row r="209" spans="1:3" ht="12.75" customHeight="1">
      <c r="A209" t="s">
        <v>95</v>
      </c>
      <c r="B209" s="9" t="s">
        <v>660</v>
      </c>
      <c r="C209" s="1" t="s">
        <v>412</v>
      </c>
    </row>
    <row r="210" spans="1:3" ht="12.75" customHeight="1">
      <c r="A210" t="s">
        <v>127</v>
      </c>
      <c r="B210" s="9" t="s">
        <v>648</v>
      </c>
      <c r="C210" s="1" t="s">
        <v>412</v>
      </c>
    </row>
    <row r="211" spans="1:3" ht="12.75" customHeight="1">
      <c r="A211" t="s">
        <v>395</v>
      </c>
      <c r="B211" s="9" t="s">
        <v>717</v>
      </c>
      <c r="C211" s="1" t="s">
        <v>412</v>
      </c>
    </row>
    <row r="212" spans="1:3" ht="12.75" customHeight="1">
      <c r="A212" s="134" t="s">
        <v>409</v>
      </c>
      <c r="B212" s="135" t="s">
        <v>773</v>
      </c>
      <c r="C212" s="134" t="s">
        <v>412</v>
      </c>
    </row>
    <row r="213" spans="1:3" ht="12.75" customHeight="1">
      <c r="A213" s="134" t="s">
        <v>207</v>
      </c>
      <c r="B213" s="135" t="s">
        <v>788</v>
      </c>
      <c r="C213" s="134" t="s">
        <v>412</v>
      </c>
    </row>
    <row r="214" spans="1:3" ht="12.75" customHeight="1">
      <c r="A214" s="134" t="s">
        <v>0</v>
      </c>
      <c r="B214" s="135" t="s">
        <v>776</v>
      </c>
      <c r="C214" s="134" t="s">
        <v>412</v>
      </c>
    </row>
    <row r="215" spans="1:3" ht="12.75" customHeight="1">
      <c r="A215" s="134" t="s">
        <v>306</v>
      </c>
      <c r="B215" s="135" t="s">
        <v>810</v>
      </c>
      <c r="C215" s="134" t="s">
        <v>412</v>
      </c>
    </row>
    <row r="216" spans="1:3" ht="12.75" customHeight="1">
      <c r="A216" s="134" t="s">
        <v>406</v>
      </c>
      <c r="B216" s="135" t="s">
        <v>770</v>
      </c>
      <c r="C216" s="134" t="s">
        <v>412</v>
      </c>
    </row>
    <row r="217" spans="1:3" ht="12.75" customHeight="1">
      <c r="A217" s="134" t="s">
        <v>203</v>
      </c>
      <c r="B217" s="135" t="s">
        <v>790</v>
      </c>
      <c r="C217" s="134" t="s">
        <v>412</v>
      </c>
    </row>
    <row r="218" spans="1:3" ht="12.75" customHeight="1">
      <c r="A218" s="134" t="s">
        <v>8</v>
      </c>
      <c r="B218" s="135" t="s">
        <v>782</v>
      </c>
      <c r="C218" s="134" t="s">
        <v>412</v>
      </c>
    </row>
    <row r="219" spans="1:3" ht="12.75" customHeight="1">
      <c r="A219" s="134" t="s">
        <v>303</v>
      </c>
      <c r="B219" s="135" t="s">
        <v>816</v>
      </c>
      <c r="C219" s="134" t="s">
        <v>412</v>
      </c>
    </row>
    <row r="220" spans="1:3" ht="12.75" customHeight="1">
      <c r="A220" s="134" t="s">
        <v>189</v>
      </c>
      <c r="B220" s="135" t="s">
        <v>560</v>
      </c>
      <c r="C220" s="134" t="s">
        <v>412</v>
      </c>
    </row>
    <row r="221" spans="1:3" ht="12.75" customHeight="1">
      <c r="A221" s="134" t="s">
        <v>423</v>
      </c>
      <c r="B221" s="135" t="s">
        <v>576</v>
      </c>
      <c r="C221" s="134" t="s">
        <v>412</v>
      </c>
    </row>
    <row r="222" spans="1:3" ht="12.75" customHeight="1">
      <c r="A222" s="134" t="s">
        <v>221</v>
      </c>
      <c r="B222" s="135" t="s">
        <v>570</v>
      </c>
      <c r="C222" s="134" t="s">
        <v>412</v>
      </c>
    </row>
    <row r="223" spans="1:3" ht="12.75" customHeight="1">
      <c r="A223" s="134" t="s">
        <v>89</v>
      </c>
      <c r="B223" s="135" t="s">
        <v>604</v>
      </c>
      <c r="C223" s="134" t="s">
        <v>412</v>
      </c>
    </row>
    <row r="224" spans="1:3" ht="12.75" customHeight="1">
      <c r="A224" s="134" t="s">
        <v>845</v>
      </c>
      <c r="B224" s="135" t="s">
        <v>348</v>
      </c>
      <c r="C224" s="134" t="s">
        <v>412</v>
      </c>
    </row>
    <row r="225" spans="1:3" ht="12.75" customHeight="1">
      <c r="A225" s="134" t="s">
        <v>641</v>
      </c>
      <c r="B225" s="135" t="s">
        <v>357</v>
      </c>
      <c r="C225" s="134" t="s">
        <v>412</v>
      </c>
    </row>
    <row r="226" spans="1:3" ht="12.75" customHeight="1">
      <c r="A226" s="134" t="s">
        <v>434</v>
      </c>
      <c r="B226" s="135" t="s">
        <v>351</v>
      </c>
      <c r="C226" s="134" t="s">
        <v>412</v>
      </c>
    </row>
    <row r="227" spans="1:3" ht="12.75" customHeight="1">
      <c r="A227" s="134" t="s">
        <v>724</v>
      </c>
      <c r="B227" s="135" t="s">
        <v>385</v>
      </c>
      <c r="C227" s="134" t="s">
        <v>412</v>
      </c>
    </row>
    <row r="228" spans="1:3" ht="12.75" customHeight="1">
      <c r="A228" s="134" t="s">
        <v>626</v>
      </c>
      <c r="B228" s="135" t="s">
        <v>122</v>
      </c>
      <c r="C228" s="134" t="s">
        <v>412</v>
      </c>
    </row>
    <row r="229" spans="1:3" ht="12.75" customHeight="1">
      <c r="A229" s="134" t="s">
        <v>855</v>
      </c>
      <c r="B229" s="135" t="s">
        <v>133</v>
      </c>
      <c r="C229" s="134" t="s">
        <v>412</v>
      </c>
    </row>
    <row r="230" spans="1:3" ht="12.75" customHeight="1">
      <c r="A230" s="134" t="s">
        <v>647</v>
      </c>
      <c r="B230" s="135" t="s">
        <v>126</v>
      </c>
      <c r="C230" s="134" t="s">
        <v>412</v>
      </c>
    </row>
    <row r="231" spans="1:3" ht="12.75" customHeight="1">
      <c r="A231" s="134" t="s">
        <v>510</v>
      </c>
      <c r="B231" s="135" t="s">
        <v>161</v>
      </c>
      <c r="C231" s="134" t="s">
        <v>412</v>
      </c>
    </row>
    <row r="232" spans="1:3" ht="12.75" customHeight="1">
      <c r="A232" s="134" t="s">
        <v>202</v>
      </c>
      <c r="B232" s="135" t="s">
        <v>574</v>
      </c>
      <c r="C232" s="134" t="s">
        <v>412</v>
      </c>
    </row>
    <row r="233" spans="1:3" ht="12.75" customHeight="1">
      <c r="A233" s="134" t="s">
        <v>405</v>
      </c>
      <c r="B233" s="135" t="s">
        <v>561</v>
      </c>
      <c r="C233" s="134" t="s">
        <v>412</v>
      </c>
    </row>
    <row r="234" spans="1:3" ht="12.75" customHeight="1">
      <c r="A234" s="134" t="s">
        <v>243</v>
      </c>
      <c r="B234" s="135" t="s">
        <v>555</v>
      </c>
      <c r="C234" s="134" t="s">
        <v>412</v>
      </c>
    </row>
    <row r="235" spans="1:3" ht="12.75" customHeight="1">
      <c r="A235" s="134" t="s">
        <v>74</v>
      </c>
      <c r="B235" s="135" t="s">
        <v>617</v>
      </c>
      <c r="C235" s="134" t="s">
        <v>412</v>
      </c>
    </row>
    <row r="236" spans="1:3" ht="12.75" customHeight="1">
      <c r="A236" s="134" t="s">
        <v>422</v>
      </c>
      <c r="B236" s="135" t="s">
        <v>787</v>
      </c>
      <c r="C236" s="134" t="s">
        <v>412</v>
      </c>
    </row>
    <row r="237" spans="1:3" ht="12.75" customHeight="1">
      <c r="A237" s="134" t="s">
        <v>188</v>
      </c>
      <c r="B237" s="135" t="s">
        <v>772</v>
      </c>
      <c r="C237" s="134" t="s">
        <v>412</v>
      </c>
    </row>
    <row r="238" spans="1:3" ht="12.75" customHeight="1">
      <c r="A238" s="134" t="s">
        <v>32</v>
      </c>
      <c r="B238" s="135" t="s">
        <v>764</v>
      </c>
      <c r="C238" s="134" t="s">
        <v>412</v>
      </c>
    </row>
    <row r="239" spans="1:3" ht="12.75" customHeight="1">
      <c r="A239" s="134" t="s">
        <v>288</v>
      </c>
      <c r="B239" s="135" t="s">
        <v>830</v>
      </c>
      <c r="C239" s="134" t="s">
        <v>412</v>
      </c>
    </row>
    <row r="240" spans="1:3" ht="12.75" customHeight="1">
      <c r="A240" s="134" t="s">
        <v>329</v>
      </c>
      <c r="B240" s="135" t="s">
        <v>842</v>
      </c>
      <c r="C240" s="134" t="s">
        <v>412</v>
      </c>
    </row>
    <row r="241" spans="1:3" ht="12.75" customHeight="1">
      <c r="A241" s="134" t="s">
        <v>166</v>
      </c>
      <c r="B241" s="135" t="s">
        <v>589</v>
      </c>
      <c r="C241" s="134" t="s">
        <v>412</v>
      </c>
    </row>
    <row r="242" spans="1:3" ht="12.75" customHeight="1">
      <c r="A242" s="134" t="s">
        <v>398</v>
      </c>
      <c r="B242" s="135" t="s">
        <v>600</v>
      </c>
      <c r="C242" s="134" t="s">
        <v>412</v>
      </c>
    </row>
    <row r="243" spans="1:3" ht="12.75" customHeight="1">
      <c r="A243" s="134" t="s">
        <v>256</v>
      </c>
      <c r="B243" s="135" t="s">
        <v>591</v>
      </c>
      <c r="C243" s="134" t="s">
        <v>412</v>
      </c>
    </row>
    <row r="244" spans="1:3" ht="12.75" customHeight="1">
      <c r="A244" s="134" t="s">
        <v>654</v>
      </c>
      <c r="B244" s="135" t="s">
        <v>321</v>
      </c>
      <c r="C244" s="134" t="s">
        <v>412</v>
      </c>
    </row>
    <row r="245" spans="1:3" ht="12.75" customHeight="1">
      <c r="A245" s="134" t="s">
        <v>455</v>
      </c>
      <c r="B245" s="135" t="s">
        <v>334</v>
      </c>
      <c r="C245" s="134" t="s">
        <v>412</v>
      </c>
    </row>
    <row r="246" spans="1:3" ht="12.75" customHeight="1">
      <c r="A246" s="134" t="s">
        <v>624</v>
      </c>
      <c r="B246" s="135" t="s">
        <v>325</v>
      </c>
      <c r="C246" s="134" t="s">
        <v>412</v>
      </c>
    </row>
    <row r="247" spans="1:3" ht="12.75" customHeight="1">
      <c r="A247" s="134" t="s">
        <v>282</v>
      </c>
      <c r="B247" s="135" t="s">
        <v>690</v>
      </c>
      <c r="C247" s="134" t="s">
        <v>412</v>
      </c>
    </row>
    <row r="248" spans="1:3" ht="12.75" customHeight="1">
      <c r="A248" s="134" t="s">
        <v>84</v>
      </c>
      <c r="B248" s="135" t="s">
        <v>702</v>
      </c>
      <c r="C248" s="134" t="s">
        <v>412</v>
      </c>
    </row>
    <row r="249" spans="1:3" ht="12.75" customHeight="1">
      <c r="A249" s="134" t="s">
        <v>138</v>
      </c>
      <c r="B249" s="135" t="s">
        <v>692</v>
      </c>
      <c r="C249" s="134" t="s">
        <v>412</v>
      </c>
    </row>
    <row r="250" spans="1:3" ht="12.75" customHeight="1">
      <c r="A250" s="134" t="s">
        <v>69</v>
      </c>
      <c r="B250" s="135" t="s">
        <v>472</v>
      </c>
      <c r="C250" s="134" t="s">
        <v>412</v>
      </c>
    </row>
    <row r="251" spans="1:3" ht="12.75" customHeight="1">
      <c r="A251" s="134" t="s">
        <v>299</v>
      </c>
      <c r="B251" s="135" t="s">
        <v>486</v>
      </c>
      <c r="C251" s="134" t="s">
        <v>412</v>
      </c>
    </row>
    <row r="252" spans="1:3" ht="12.75" customHeight="1">
      <c r="A252" s="134" t="s">
        <v>363</v>
      </c>
      <c r="B252" s="135" t="s">
        <v>474</v>
      </c>
      <c r="C252" s="134" t="s">
        <v>412</v>
      </c>
    </row>
    <row r="253" spans="1:3" ht="12.75" customHeight="1">
      <c r="A253" s="134" t="s">
        <v>293</v>
      </c>
      <c r="B253" s="135" t="s">
        <v>701</v>
      </c>
      <c r="C253" s="134" t="s">
        <v>412</v>
      </c>
    </row>
    <row r="254" spans="1:3" ht="12.75" customHeight="1">
      <c r="A254" s="134" t="s">
        <v>61</v>
      </c>
      <c r="B254" s="135" t="s">
        <v>689</v>
      </c>
      <c r="C254" s="134" t="s">
        <v>412</v>
      </c>
    </row>
    <row r="255" spans="1:3" ht="12.75" customHeight="1">
      <c r="A255" s="134" t="s">
        <v>80</v>
      </c>
      <c r="B255" s="135" t="s">
        <v>485</v>
      </c>
      <c r="C255" s="134" t="s">
        <v>412</v>
      </c>
    </row>
    <row r="256" spans="1:3" ht="12.75" customHeight="1">
      <c r="A256" s="134" t="s">
        <v>275</v>
      </c>
      <c r="B256" s="135" t="s">
        <v>471</v>
      </c>
      <c r="C256" s="134" t="s">
        <v>412</v>
      </c>
    </row>
    <row r="257" spans="1:3" ht="12.75" customHeight="1">
      <c r="A257" s="134" t="s">
        <v>31</v>
      </c>
      <c r="B257" s="135" t="s">
        <v>549</v>
      </c>
      <c r="C257" s="134" t="s">
        <v>412</v>
      </c>
    </row>
    <row r="258" spans="1:3" ht="12.75" customHeight="1">
      <c r="A258" s="134" t="s">
        <v>220</v>
      </c>
      <c r="B258" s="135" t="s">
        <v>530</v>
      </c>
      <c r="C258" s="134" t="s">
        <v>412</v>
      </c>
    </row>
    <row r="259" spans="1:3" ht="12.75" customHeight="1">
      <c r="A259" s="134" t="s">
        <v>421</v>
      </c>
      <c r="B259" s="135" t="s">
        <v>513</v>
      </c>
      <c r="C259" s="134" t="s">
        <v>412</v>
      </c>
    </row>
    <row r="260" spans="1:3" ht="12.75" customHeight="1">
      <c r="A260" s="134" t="s">
        <v>242</v>
      </c>
      <c r="B260" s="135" t="s">
        <v>757</v>
      </c>
      <c r="C260" s="134" t="s">
        <v>412</v>
      </c>
    </row>
    <row r="261" spans="1:3" ht="12.75" customHeight="1">
      <c r="A261" s="134" t="s">
        <v>7</v>
      </c>
      <c r="B261" s="135" t="s">
        <v>741</v>
      </c>
      <c r="C261" s="134" t="s">
        <v>412</v>
      </c>
    </row>
    <row r="262" spans="1:3" ht="12.75" customHeight="1">
      <c r="A262" s="134" t="s">
        <v>201</v>
      </c>
      <c r="B262" s="135" t="s">
        <v>729</v>
      </c>
      <c r="C262" s="134" t="s">
        <v>412</v>
      </c>
    </row>
    <row r="263" spans="1:3" ht="12.75" customHeight="1">
      <c r="A263" t="s">
        <v>715</v>
      </c>
      <c r="B263" s="9" t="s">
        <v>149</v>
      </c>
      <c r="C263" s="1" t="s">
        <v>105</v>
      </c>
    </row>
    <row r="264" spans="1:3" ht="12.75" customHeight="1">
      <c r="A264" t="s">
        <v>751</v>
      </c>
      <c r="B264" s="9" t="s">
        <v>305</v>
      </c>
      <c r="C264" s="1" t="s">
        <v>105</v>
      </c>
    </row>
    <row r="265" spans="1:3" ht="12.75" customHeight="1">
      <c r="A265" s="122" t="s">
        <v>336</v>
      </c>
      <c r="B265" s="123" t="s">
        <v>60</v>
      </c>
      <c r="C265" s="122" t="s">
        <v>105</v>
      </c>
    </row>
    <row r="266" spans="1:3" ht="12.75" customHeight="1">
      <c r="A266" s="122" t="s">
        <v>170</v>
      </c>
      <c r="B266" s="123" t="s">
        <v>821</v>
      </c>
      <c r="C266" s="122" t="s">
        <v>105</v>
      </c>
    </row>
    <row r="267" spans="1:3" ht="12.75" customHeight="1">
      <c r="A267" s="7" t="s">
        <v>381</v>
      </c>
      <c r="B267" s="11" t="s">
        <v>659</v>
      </c>
      <c r="C267" s="7" t="s">
        <v>105</v>
      </c>
    </row>
    <row r="268" spans="1:3" ht="12.75" customHeight="1">
      <c r="A268" s="6" t="s">
        <v>113</v>
      </c>
      <c r="B268" s="10" t="s">
        <v>583</v>
      </c>
      <c r="C268" s="6" t="s">
        <v>105</v>
      </c>
    </row>
    <row r="269" spans="1:3" ht="24.75">
      <c r="A269" s="6" t="s">
        <v>144</v>
      </c>
      <c r="B269" s="10" t="s">
        <v>393</v>
      </c>
      <c r="C269" s="6" t="s">
        <v>105</v>
      </c>
    </row>
    <row r="270" spans="1:3" ht="12.75" customHeight="1">
      <c r="A270" s="6" t="s">
        <v>333</v>
      </c>
      <c r="B270" s="10" t="s">
        <v>182</v>
      </c>
      <c r="C270" s="6" t="s">
        <v>105</v>
      </c>
    </row>
    <row r="271" spans="1:3" ht="12.75" customHeight="1">
      <c r="A271" s="6" t="s">
        <v>274</v>
      </c>
      <c r="B271" s="10" t="s">
        <v>380</v>
      </c>
      <c r="C271" s="6" t="s">
        <v>105</v>
      </c>
    </row>
    <row r="272" spans="1:3" ht="12.75" customHeight="1">
      <c r="A272" s="6" t="s">
        <v>200</v>
      </c>
      <c r="B272" s="10" t="s">
        <v>149</v>
      </c>
      <c r="C272" s="6" t="s">
        <v>105</v>
      </c>
    </row>
    <row r="273" spans="1:3" ht="12.75" customHeight="1">
      <c r="A273" s="6" t="s">
        <v>688</v>
      </c>
      <c r="B273" s="10" t="s">
        <v>60</v>
      </c>
      <c r="C273" s="6" t="s">
        <v>105</v>
      </c>
    </row>
    <row r="274" spans="1:3" ht="12.75" customHeight="1">
      <c r="A274" s="6" t="s">
        <v>542</v>
      </c>
      <c r="B274" s="10" t="s">
        <v>821</v>
      </c>
      <c r="C274" s="6" t="s">
        <v>105</v>
      </c>
    </row>
    <row r="275" spans="1:3" ht="12.75" customHeight="1">
      <c r="A275" s="6" t="s">
        <v>529</v>
      </c>
      <c r="B275" s="10" t="s">
        <v>196</v>
      </c>
      <c r="C275" s="6" t="s">
        <v>105</v>
      </c>
    </row>
    <row r="276" ht="16.5" customHeight="1">
      <c r="B276" s="144" t="s">
        <v>30</v>
      </c>
    </row>
    <row r="277" spans="1:3" ht="12.75" customHeight="1">
      <c r="A277" s="127" t="s">
        <v>263</v>
      </c>
      <c r="B277" s="128" t="s">
        <v>536</v>
      </c>
      <c r="C277" s="147" t="s">
        <v>105</v>
      </c>
    </row>
    <row r="278" spans="1:3" ht="12.75" customHeight="1">
      <c r="A278" s="127" t="s">
        <v>691</v>
      </c>
      <c r="B278" s="128" t="s">
        <v>136</v>
      </c>
      <c r="C278" s="147" t="s">
        <v>105</v>
      </c>
    </row>
    <row r="279" spans="1:3" ht="12.75" customHeight="1">
      <c r="A279" s="127" t="s">
        <v>273</v>
      </c>
      <c r="B279" s="128" t="s">
        <v>22</v>
      </c>
      <c r="C279" s="147" t="s">
        <v>105</v>
      </c>
    </row>
    <row r="280" spans="1:3" ht="12.75" customHeight="1">
      <c r="A280" s="147" t="s">
        <v>723</v>
      </c>
      <c r="B280" s="128" t="s">
        <v>22</v>
      </c>
      <c r="C280" s="147" t="s">
        <v>105</v>
      </c>
    </row>
    <row r="281" spans="1:3" ht="12.75" customHeight="1">
      <c r="A281" s="127" t="s">
        <v>384</v>
      </c>
      <c r="B281" s="146" t="s">
        <v>461</v>
      </c>
      <c r="C281" s="147" t="s">
        <v>105</v>
      </c>
    </row>
    <row r="282" spans="1:3" ht="12.75" customHeight="1">
      <c r="A282" s="127" t="s">
        <v>29</v>
      </c>
      <c r="B282" s="128" t="s">
        <v>491</v>
      </c>
      <c r="C282" s="147" t="s">
        <v>105</v>
      </c>
    </row>
    <row r="283" spans="1:3" ht="12.75" customHeight="1">
      <c r="A283" s="127" t="s">
        <v>292</v>
      </c>
      <c r="B283" s="128" t="s">
        <v>628</v>
      </c>
      <c r="C283" s="147" t="s">
        <v>105</v>
      </c>
    </row>
    <row r="284" spans="1:3" ht="12.75" customHeight="1">
      <c r="A284" s="127" t="s">
        <v>174</v>
      </c>
      <c r="B284" s="128" t="s">
        <v>516</v>
      </c>
      <c r="C284" s="147" t="s">
        <v>105</v>
      </c>
    </row>
    <row r="285" spans="1:3" ht="12.75" customHeight="1">
      <c r="A285" s="127" t="s">
        <v>432</v>
      </c>
      <c r="B285" s="128" t="s">
        <v>344</v>
      </c>
      <c r="C285" s="147" t="s">
        <v>105</v>
      </c>
    </row>
    <row r="286" spans="1:3" ht="12.75" customHeight="1">
      <c r="A286" s="127" t="s">
        <v>634</v>
      </c>
      <c r="B286" s="128" t="s">
        <v>685</v>
      </c>
      <c r="C286" s="147" t="s">
        <v>105</v>
      </c>
    </row>
    <row r="287" spans="1:3" ht="12.75" customHeight="1">
      <c r="A287" s="127"/>
      <c r="B287" s="128" t="s">
        <v>45</v>
      </c>
      <c r="C287" s="147" t="s">
        <v>105</v>
      </c>
    </row>
    <row r="288" spans="1:3" ht="12.75" customHeight="1">
      <c r="A288" s="127"/>
      <c r="B288" s="128" t="s">
        <v>594</v>
      </c>
      <c r="C288" s="147" t="s">
        <v>105</v>
      </c>
    </row>
    <row r="289" spans="1:3" ht="12.75" customHeight="1">
      <c r="A289" s="127" t="s">
        <v>125</v>
      </c>
      <c r="B289" s="128" t="s">
        <v>272</v>
      </c>
      <c r="C289" s="147" t="s">
        <v>105</v>
      </c>
    </row>
    <row r="290" spans="1:3" ht="12.75" customHeight="1">
      <c r="A290" s="127" t="s">
        <v>79</v>
      </c>
      <c r="B290" s="128" t="s">
        <v>478</v>
      </c>
      <c r="C290" s="147" t="s">
        <v>105</v>
      </c>
    </row>
    <row r="291" spans="1:3" ht="12.75" customHeight="1">
      <c r="A291" s="127" t="s">
        <v>520</v>
      </c>
      <c r="B291" s="128" t="s">
        <v>433</v>
      </c>
      <c r="C291" s="147" t="s">
        <v>105</v>
      </c>
    </row>
    <row r="292" spans="1:3" ht="12.75" customHeight="1">
      <c r="A292" s="127" t="s">
        <v>744</v>
      </c>
      <c r="B292" s="128" t="s">
        <v>433</v>
      </c>
      <c r="C292" s="147" t="s">
        <v>105</v>
      </c>
    </row>
    <row r="293" spans="1:3" ht="12.75" customHeight="1">
      <c r="A293" s="127"/>
      <c r="B293" s="128" t="s">
        <v>673</v>
      </c>
      <c r="C293" s="147" t="s">
        <v>105</v>
      </c>
    </row>
    <row r="294" spans="1:3" ht="12.75" customHeight="1">
      <c r="A294" s="127"/>
      <c r="B294" s="128" t="s">
        <v>594</v>
      </c>
      <c r="C294" s="147" t="s">
        <v>105</v>
      </c>
    </row>
    <row r="295" spans="1:3" ht="12.75" customHeight="1">
      <c r="A295" s="127" t="s">
        <v>616</v>
      </c>
      <c r="B295" s="128" t="s">
        <v>272</v>
      </c>
      <c r="C295" s="147" t="s">
        <v>105</v>
      </c>
    </row>
    <row r="296" spans="1:3" ht="12.75" customHeight="1">
      <c r="A296" s="127" t="s">
        <v>324</v>
      </c>
      <c r="B296" s="128" t="s">
        <v>478</v>
      </c>
      <c r="C296" s="147" t="s">
        <v>105</v>
      </c>
    </row>
    <row r="297" spans="1:3" ht="12.75" customHeight="1">
      <c r="A297" s="127"/>
      <c r="B297" s="128" t="s">
        <v>211</v>
      </c>
      <c r="C297" s="147" t="s">
        <v>105</v>
      </c>
    </row>
    <row r="298" spans="1:3" ht="12.75" customHeight="1">
      <c r="A298" s="127" t="s">
        <v>414</v>
      </c>
      <c r="B298" s="128" t="s">
        <v>40</v>
      </c>
      <c r="C298" s="147" t="s">
        <v>105</v>
      </c>
    </row>
    <row r="299" spans="1:3" ht="12.75" customHeight="1">
      <c r="A299" s="127" t="s">
        <v>579</v>
      </c>
      <c r="B299" s="128" t="s">
        <v>711</v>
      </c>
      <c r="C299" s="147" t="s">
        <v>105</v>
      </c>
    </row>
    <row r="300" spans="1:3" ht="12.75" customHeight="1">
      <c r="A300" s="127" t="s">
        <v>646</v>
      </c>
      <c r="B300" s="128" t="s">
        <v>21</v>
      </c>
      <c r="C300" s="147" t="s">
        <v>105</v>
      </c>
    </row>
    <row r="301" spans="1:3" ht="12.75" customHeight="1">
      <c r="A301" s="147" t="s">
        <v>241</v>
      </c>
      <c r="B301" s="146" t="s">
        <v>369</v>
      </c>
      <c r="C301" s="147" t="s">
        <v>105</v>
      </c>
    </row>
    <row r="302" spans="1:3" ht="12">
      <c r="A302" s="7" t="s">
        <v>320</v>
      </c>
      <c r="B302" s="7" t="s">
        <v>494</v>
      </c>
      <c r="C302" s="148" t="s">
        <v>105</v>
      </c>
    </row>
    <row r="303" spans="1:3" ht="12.75" customHeight="1">
      <c r="A303" s="7"/>
      <c r="B303" s="145" t="s">
        <v>499</v>
      </c>
      <c r="C303" s="148" t="s">
        <v>105</v>
      </c>
    </row>
    <row r="304" spans="1:3" ht="12.75" customHeight="1">
      <c r="A304" s="7"/>
      <c r="B304" s="11" t="s">
        <v>309</v>
      </c>
      <c r="C304" s="148" t="s">
        <v>105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света</cp:lastModifiedBy>
  <dcterms:created xsi:type="dcterms:W3CDTF">2014-01-13T13:41:47Z</dcterms:created>
  <dcterms:modified xsi:type="dcterms:W3CDTF">2014-01-13T13:47:37Z</dcterms:modified>
  <cp:category/>
  <cp:version/>
  <cp:contentType/>
  <cp:contentStatus/>
</cp:coreProperties>
</file>